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D:\이소현\2025\통계연보\2024년 기본통계 표준서식(안)\제64회 홍천통계연보\"/>
    </mc:Choice>
  </mc:AlternateContent>
  <xr:revisionPtr revIDLastSave="0" documentId="13_ncr:1_{AC76C9CB-1867-4E50-A57F-B964B15DFAA6}" xr6:coauthVersionLast="47" xr6:coauthVersionMax="47" xr10:uidLastSave="{00000000-0000-0000-0000-000000000000}"/>
  <bookViews>
    <workbookView xWindow="-120" yWindow="-120" windowWidth="29040" windowHeight="15840" tabRatio="735" xr2:uid="{00000000-000D-0000-FFFF-FFFF00000000}"/>
  </bookViews>
  <sheets>
    <sheet name="1.주택현황 및 보급률" sheetId="19" r:id="rId1"/>
    <sheet name="2.주택소유현황" sheetId="31" r:id="rId2"/>
    <sheet name="3.건축연도별 주택 4.연면적별 주택" sheetId="20" r:id="rId3"/>
    <sheet name="5.건축허가" sheetId="32" r:id="rId4"/>
    <sheet name="6.읍면동별 건축허가" sheetId="39" r:id="rId5"/>
    <sheet name="7.주택가격지수" sheetId="22" r:id="rId6"/>
    <sheet name="8 지가변동률" sheetId="40" r:id="rId7"/>
    <sheet name="9 토지거래현황" sheetId="41" r:id="rId8"/>
    <sheet name="10 용도지역" sheetId="42" r:id="rId9"/>
    <sheet name="11.용도지역" sheetId="37" r:id="rId10"/>
    <sheet name="12.용도지구" sheetId="25" r:id="rId11"/>
    <sheet name="13.공원" sheetId="38" r:id="rId12"/>
    <sheet name="14.도로" sheetId="34" r:id="rId13"/>
    <sheet name="15.교량" sheetId="30" r:id="rId14"/>
    <sheet name="16.건설장비" sheetId="35" r:id="rId15"/>
  </sheets>
  <definedNames>
    <definedName name="_xlnm.Print_Area" localSheetId="0">'1.주택현황 및 보급률'!$A$1:$J$14</definedName>
    <definedName name="_xlnm.Print_Area" localSheetId="10">'12.용도지구'!$A$1:$AA$22</definedName>
    <definedName name="_xlnm.Print_Area" localSheetId="1">'2.주택소유현황'!$A$1:$I$12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35" l="1"/>
  <c r="B9" i="35"/>
  <c r="B8" i="35"/>
  <c r="B7" i="35"/>
  <c r="B6" i="35"/>
  <c r="Z11" i="34"/>
  <c r="AB11" i="34" s="1"/>
  <c r="Z10" i="34"/>
  <c r="AB10" i="34" s="1"/>
  <c r="Z9" i="34"/>
  <c r="AB9" i="34" s="1"/>
  <c r="Z8" i="34"/>
  <c r="Y8" i="34" s="1"/>
  <c r="Z7" i="34"/>
  <c r="AB7" i="34" s="1"/>
  <c r="Y7" i="34"/>
  <c r="Y6" i="34"/>
  <c r="Y9" i="34" l="1"/>
  <c r="Y11" i="34"/>
  <c r="AB8" i="34"/>
  <c r="Y10" i="34"/>
  <c r="R18" i="37" l="1"/>
  <c r="R19" i="37"/>
  <c r="R20" i="37"/>
  <c r="R21" i="37"/>
  <c r="R22" i="37"/>
  <c r="R17" i="37"/>
  <c r="I9" i="31" l="1"/>
  <c r="I8" i="31"/>
  <c r="I7" i="31"/>
  <c r="I6" i="31"/>
  <c r="I5" i="31"/>
  <c r="I4" i="31"/>
</calcChain>
</file>

<file path=xl/sharedStrings.xml><?xml version="1.0" encoding="utf-8"?>
<sst xmlns="http://schemas.openxmlformats.org/spreadsheetml/2006/main" count="701" uniqueCount="365">
  <si>
    <t>Unit : number, m</t>
  </si>
  <si>
    <t>단위 : 대</t>
  </si>
  <si>
    <t>단위 : 가구, 호</t>
  </si>
  <si>
    <t>단위 : 호수</t>
  </si>
  <si>
    <t>단위 : 호수</t>
    <phoneticPr fontId="2" type="noConversion"/>
  </si>
  <si>
    <t>주택보급률(%)
Housing supply rate
(B)/(A)*100</t>
    <phoneticPr fontId="2" type="noConversion"/>
  </si>
  <si>
    <t>단위 : 동수, ㎡</t>
  </si>
  <si>
    <t>상업용
Commercial</t>
  </si>
  <si>
    <t>연면적
Gross coverage</t>
  </si>
  <si>
    <t>Unit : k㎡</t>
  </si>
  <si>
    <t>단위 : ㎢</t>
  </si>
  <si>
    <t>합계
Total</t>
    <phoneticPr fontId="2" type="noConversion"/>
  </si>
  <si>
    <t>합계
Total
(B)</t>
    <phoneticPr fontId="2" type="noConversion"/>
  </si>
  <si>
    <t>종합
Total</t>
  </si>
  <si>
    <t>고속국도
Expressway</t>
    <phoneticPr fontId="2" type="noConversion"/>
  </si>
  <si>
    <t>일반국도
Highway</t>
    <phoneticPr fontId="2" type="noConversion"/>
  </si>
  <si>
    <t>지방도
Provincial road</t>
    <phoneticPr fontId="2" type="noConversion"/>
  </si>
  <si>
    <t>시군구도
Si/Gun/Gu road</t>
    <phoneticPr fontId="2" type="noConversion"/>
  </si>
  <si>
    <t>국가지원지방도
Govt-funded provincial road</t>
    <phoneticPr fontId="2" type="noConversion"/>
  </si>
  <si>
    <t>연장
Length</t>
    <phoneticPr fontId="2" type="noConversion"/>
  </si>
  <si>
    <t>로더
Loaders</t>
    <phoneticPr fontId="2" type="noConversion"/>
  </si>
  <si>
    <t>피니셔
Finishers</t>
    <phoneticPr fontId="2" type="noConversion"/>
  </si>
  <si>
    <t>준설선
Dredgers</t>
    <phoneticPr fontId="2" type="noConversion"/>
  </si>
  <si>
    <t>항타 및
항발기
Rock drills</t>
    <phoneticPr fontId="2" type="noConversion"/>
  </si>
  <si>
    <t>믹싱플랜트
Mixing plants</t>
    <phoneticPr fontId="2" type="noConversion"/>
  </si>
  <si>
    <t>면적
Area</t>
    <phoneticPr fontId="5" type="noConversion"/>
  </si>
  <si>
    <r>
      <t>도시지역
인구</t>
    </r>
    <r>
      <rPr>
        <vertAlign val="superscript"/>
        <sz val="9"/>
        <rFont val="굴림"/>
        <family val="3"/>
        <charset val="129"/>
      </rPr>
      <t>1)</t>
    </r>
    <r>
      <rPr>
        <sz val="9"/>
        <rFont val="굴림"/>
        <family val="3"/>
        <charset val="129"/>
      </rPr>
      <t xml:space="preserve">
Urban</t>
    </r>
    <phoneticPr fontId="3" type="noConversion"/>
  </si>
  <si>
    <t>일반주거지역
General residential</t>
    <phoneticPr fontId="7" type="noConversion"/>
  </si>
  <si>
    <t>기타
Others</t>
    <phoneticPr fontId="5" type="noConversion"/>
  </si>
  <si>
    <t>기타
Others</t>
    <phoneticPr fontId="6" type="noConversion"/>
  </si>
  <si>
    <t>증축 · 개축 · 이전 · 대수선
Extension/ Reconstrution</t>
    <phoneticPr fontId="5" type="noConversion"/>
  </si>
  <si>
    <t>용도변경
Change of use</t>
    <phoneticPr fontId="5" type="noConversion"/>
  </si>
  <si>
    <t>철골
Steel-
frame</t>
    <phoneticPr fontId="5" type="noConversion"/>
  </si>
  <si>
    <t>단위 : 명, %, 천㎡</t>
    <phoneticPr fontId="2" type="noConversion"/>
  </si>
  <si>
    <t>Source : Ministry of Land Infrstructure and Transport</t>
    <phoneticPr fontId="2" type="noConversion"/>
  </si>
  <si>
    <t>면적
Area</t>
  </si>
  <si>
    <t>Source : Ministry of Land Infrstructure and Transport</t>
  </si>
  <si>
    <t>계
Total</t>
    <phoneticPr fontId="5" type="noConversion"/>
  </si>
  <si>
    <t>묘지공원
Grave yard</t>
    <phoneticPr fontId="5" type="noConversion"/>
  </si>
  <si>
    <t>체육공원
Sports</t>
    <phoneticPr fontId="5" type="noConversion"/>
  </si>
  <si>
    <t>합 계
Total</t>
    <phoneticPr fontId="2" type="noConversion"/>
  </si>
  <si>
    <t>미개통
Unopened</t>
    <phoneticPr fontId="2" type="noConversion"/>
  </si>
  <si>
    <t>포장
Pavement</t>
    <phoneticPr fontId="2" type="noConversion"/>
  </si>
  <si>
    <t>포장률
Pavement Ratio</t>
    <phoneticPr fontId="2" type="noConversion"/>
  </si>
  <si>
    <t>불도저
Bulldozers</t>
    <phoneticPr fontId="2" type="noConversion"/>
  </si>
  <si>
    <t>지게차
Forklifts</t>
    <phoneticPr fontId="2" type="noConversion"/>
  </si>
  <si>
    <t>덤프트럭
Dump trucks</t>
    <phoneticPr fontId="2" type="noConversion"/>
  </si>
  <si>
    <t>기중기
Cranes</t>
    <phoneticPr fontId="2" type="noConversion"/>
  </si>
  <si>
    <t>모터
그레이더
Motor graders</t>
    <phoneticPr fontId="2" type="noConversion"/>
  </si>
  <si>
    <t>롤러
Rollers</t>
    <phoneticPr fontId="2" type="noConversion"/>
  </si>
  <si>
    <t>믹서트럭
Mixer trucks</t>
    <phoneticPr fontId="2" type="noConversion"/>
  </si>
  <si>
    <t>펌프
Pumps</t>
    <phoneticPr fontId="2" type="noConversion"/>
  </si>
  <si>
    <t>골재살포기
Aggregate distributors</t>
    <phoneticPr fontId="2" type="noConversion"/>
  </si>
  <si>
    <t>쇄석기
Crushers</t>
    <phoneticPr fontId="2" type="noConversion"/>
  </si>
  <si>
    <t>천공기
Boring machine</t>
    <phoneticPr fontId="2" type="noConversion"/>
  </si>
  <si>
    <t>기타
Others</t>
    <phoneticPr fontId="2" type="noConversion"/>
  </si>
  <si>
    <t>단위 : %</t>
    <phoneticPr fontId="2" type="noConversion"/>
  </si>
  <si>
    <t>Unit : %</t>
    <phoneticPr fontId="2" type="noConversion"/>
  </si>
  <si>
    <t>평균</t>
    <phoneticPr fontId="2" type="noConversion"/>
  </si>
  <si>
    <t>방재지구
Disaster prevention district</t>
    <phoneticPr fontId="2" type="noConversion"/>
  </si>
  <si>
    <t xml:space="preserve"> 자료 : 「건축허가 및 착공통계」 국토교통부 건축정책과</t>
    <phoneticPr fontId="2" type="noConversion"/>
  </si>
  <si>
    <t>주택매매가격지수
Housing sales price index</t>
    <phoneticPr fontId="2" type="noConversion"/>
  </si>
  <si>
    <t>주택전세 가격지수
Housing Jeonse price index</t>
    <phoneticPr fontId="2" type="noConversion"/>
  </si>
  <si>
    <t>임야
Forest field</t>
    <phoneticPr fontId="2" type="noConversion"/>
  </si>
  <si>
    <t>공장용지
Factory site</t>
    <phoneticPr fontId="2" type="noConversion"/>
  </si>
  <si>
    <t>보호지구
Protection district</t>
    <phoneticPr fontId="2" type="noConversion"/>
  </si>
  <si>
    <t>주거용Residental site</t>
  </si>
  <si>
    <t>상업용Commercial site</t>
  </si>
  <si>
    <t xml:space="preserve">주:  2인 이상이 공동으로 소유한 주택의 경우 거주 지역별로 소유자의 지분을 합산하여 지분이 가장 높은 지역을 소유 지역으로 할당
      1) 총주택: 단독주택, 아파트, 연립주택, 다세대주택, 비거주용건물내 주택
      2) 개인소유 주택수는 각 시도에 거주하는 주택 소유자가 전국에 소유하고 있는 모든 주택에 대한 지분을 합산하여 산출한 가상의 주택 수로 주택 소재지 기준 주택수와 다름
      3) 일반가구 : 가족으로 구성된 가구, 1인가구, 가족과 5인 이하의 남남으로 구성된 가구, 남남으로만 구성된 5인 이하 가구
          ※ 한국인과 외국인이 함께 사는 5인 이하 가구는 일반가구에 포함
      4) 가구 주택소유율 : 전체 일반가구 중 주택을 소유한 가구의 비율(B/A) </t>
    <phoneticPr fontId="2" type="noConversion"/>
  </si>
  <si>
    <t>어린이
공원
Children's</t>
    <phoneticPr fontId="5" type="noConversion"/>
  </si>
  <si>
    <r>
      <t xml:space="preserve">합계
</t>
    </r>
    <r>
      <rPr>
        <sz val="8"/>
        <rFont val="굴림"/>
        <family val="3"/>
        <charset val="129"/>
      </rPr>
      <t>Total</t>
    </r>
    <phoneticPr fontId="2" type="noConversion"/>
  </si>
  <si>
    <r>
      <t xml:space="preserve">굴착기
</t>
    </r>
    <r>
      <rPr>
        <sz val="8"/>
        <rFont val="굴림"/>
        <family val="3"/>
        <charset val="129"/>
      </rPr>
      <t>Excavators</t>
    </r>
    <phoneticPr fontId="2" type="noConversion"/>
  </si>
  <si>
    <r>
      <t xml:space="preserve">살포기
</t>
    </r>
    <r>
      <rPr>
        <sz val="8"/>
        <rFont val="굴림"/>
        <family val="3"/>
        <charset val="129"/>
      </rPr>
      <t>Distributors</t>
    </r>
    <phoneticPr fontId="2" type="noConversion"/>
  </si>
  <si>
    <t>공기
압축기
Compressors</t>
    <phoneticPr fontId="2" type="noConversion"/>
  </si>
  <si>
    <t>자갈
채취기
Gravel collectors</t>
    <phoneticPr fontId="2" type="noConversion"/>
  </si>
  <si>
    <t>노상
안정기
Road stabilizers</t>
    <phoneticPr fontId="2" type="noConversion"/>
  </si>
  <si>
    <t>뱃칭
플랜트
Batching plant</t>
    <phoneticPr fontId="2" type="noConversion"/>
  </si>
  <si>
    <t>스크
레이퍼
Scrapers</t>
    <phoneticPr fontId="2" type="noConversion"/>
  </si>
  <si>
    <t>2. 주택소유현황  Housing Ownership Status</t>
    <phoneticPr fontId="2" type="noConversion"/>
  </si>
  <si>
    <t>3. 건축연도별 주택  Housing Units by Year of Construction</t>
    <phoneticPr fontId="2" type="noConversion"/>
  </si>
  <si>
    <t>4. 연면적별 주택  Housing Units by Floor Space</t>
    <phoneticPr fontId="2" type="noConversion"/>
  </si>
  <si>
    <t>5. 건축허가  Building Construction Permits</t>
    <phoneticPr fontId="2" type="noConversion"/>
  </si>
  <si>
    <t>Source : Statistics Korea</t>
  </si>
  <si>
    <t>단위 : 개소, m</t>
    <phoneticPr fontId="2" type="noConversion"/>
  </si>
  <si>
    <t>Unit : dwelling</t>
    <phoneticPr fontId="2" type="noConversion"/>
  </si>
  <si>
    <t>Unit : dwelling</t>
    <phoneticPr fontId="2" type="noConversion"/>
  </si>
  <si>
    <t>Unit : number of buildings, ㎡</t>
    <phoneticPr fontId="2" type="noConversion"/>
  </si>
  <si>
    <t xml:space="preserve">Unit : number of buildings, ㎡ </t>
    <phoneticPr fontId="2" type="noConversion"/>
  </si>
  <si>
    <t>전용주거지역
 Exclusive residential</t>
    <phoneticPr fontId="2" type="noConversion"/>
  </si>
  <si>
    <t>제1종전용
Class 1</t>
    <phoneticPr fontId="7" type="noConversion"/>
  </si>
  <si>
    <t>제2종전용
Class 2</t>
    <phoneticPr fontId="7" type="noConversion"/>
  </si>
  <si>
    <t>제1종일반
Class 1</t>
    <phoneticPr fontId="7" type="noConversion"/>
  </si>
  <si>
    <t>제2종일반
Class 2</t>
    <phoneticPr fontId="7" type="noConversion"/>
  </si>
  <si>
    <t>제3종일반
Class 3</t>
    <phoneticPr fontId="7" type="noConversion"/>
  </si>
  <si>
    <t>준주거지역
Semi-residential</t>
    <phoneticPr fontId="7" type="noConversion"/>
  </si>
  <si>
    <t xml:space="preserve">수변공원
Waterside </t>
    <phoneticPr fontId="5" type="noConversion"/>
  </si>
  <si>
    <t>Unit : number</t>
    <phoneticPr fontId="2" type="noConversion"/>
  </si>
  <si>
    <t>1. 주택 현황 및 보급률  Housing Type and Housing Supply Ratio</t>
    <phoneticPr fontId="2" type="noConversion"/>
  </si>
  <si>
    <t>단독주택
Detached housing</t>
    <phoneticPr fontId="2" type="noConversion"/>
  </si>
  <si>
    <t>아파트
Apartment</t>
    <phoneticPr fontId="2" type="noConversion"/>
  </si>
  <si>
    <t>연립주택
Town housing</t>
    <phoneticPr fontId="2" type="noConversion"/>
  </si>
  <si>
    <t xml:space="preserve">다세대주택
Multi-unit housing </t>
    <phoneticPr fontId="2" type="noConversion"/>
  </si>
  <si>
    <t>비거주용
건물내 주택
Housing in non-residential buildings</t>
    <phoneticPr fontId="2" type="noConversion"/>
  </si>
  <si>
    <t>다가구주택
Multi-household housing</t>
    <phoneticPr fontId="2" type="noConversion"/>
  </si>
  <si>
    <t>Ⅹ. 주택·건설  Housing and Construction</t>
    <phoneticPr fontId="2" type="noConversion"/>
  </si>
  <si>
    <t>Source : Statistics Korea, Ministry of Land Infrstructure and Transport</t>
    <phoneticPr fontId="2" type="noConversion"/>
  </si>
  <si>
    <t xml:space="preserve">아파트
Apartment </t>
    <phoneticPr fontId="2" type="noConversion"/>
  </si>
  <si>
    <t>다세대주택
Multi-unit housing</t>
    <phoneticPr fontId="2" type="noConversion"/>
  </si>
  <si>
    <t>비거주용건물내
Housing in non-residential buildings</t>
    <phoneticPr fontId="2" type="noConversion"/>
  </si>
  <si>
    <t xml:space="preserve"> 주 : 국토교통부 사업승인분 포함   Note : Including approved projects belonging to the Ministry of Land, Infrastructure, and Transport </t>
    <phoneticPr fontId="2" type="noConversion"/>
  </si>
  <si>
    <t>Source : Statistics Korea</t>
    <phoneticPr fontId="2" type="noConversion"/>
  </si>
  <si>
    <t xml:space="preserve">주거용
Residential </t>
    <phoneticPr fontId="2" type="noConversion"/>
  </si>
  <si>
    <t xml:space="preserve">공업용
Industrial </t>
    <phoneticPr fontId="6" type="noConversion"/>
  </si>
  <si>
    <t>동수
No. of buildings</t>
    <phoneticPr fontId="2" type="noConversion"/>
  </si>
  <si>
    <t>7. 주택가격지수  Housing Price Indices</t>
    <phoneticPr fontId="2" type="noConversion"/>
  </si>
  <si>
    <t xml:space="preserve">주거
Residential </t>
    <phoneticPr fontId="2" type="noConversion"/>
  </si>
  <si>
    <t xml:space="preserve">상업Commercial  </t>
    <phoneticPr fontId="2" type="noConversion"/>
  </si>
  <si>
    <t xml:space="preserve">공업Industrial </t>
    <phoneticPr fontId="2" type="noConversion"/>
  </si>
  <si>
    <t xml:space="preserve">농림Agricultural  </t>
    <phoneticPr fontId="2" type="noConversion"/>
  </si>
  <si>
    <t xml:space="preserve">자연환경보전 Natural environment preservation </t>
    <phoneticPr fontId="2" type="noConversion"/>
  </si>
  <si>
    <t xml:space="preserve">주거지역 
Residential </t>
    <phoneticPr fontId="5" type="noConversion"/>
  </si>
  <si>
    <t xml:space="preserve">상업지역
Commercial </t>
    <phoneticPr fontId="5" type="noConversion"/>
  </si>
  <si>
    <t xml:space="preserve">공업지역
Industrial </t>
    <phoneticPr fontId="2" type="noConversion"/>
  </si>
  <si>
    <t xml:space="preserve">녹지지역
Green </t>
    <phoneticPr fontId="5" type="noConversion"/>
  </si>
  <si>
    <t xml:space="preserve">개발제한구역
Development restriction </t>
    <phoneticPr fontId="5" type="noConversion"/>
  </si>
  <si>
    <t>용도미지정구역
Use unspecified</t>
    <phoneticPr fontId="5" type="noConversion"/>
  </si>
  <si>
    <t>11. 용도지역  Land by Use Zone</t>
    <phoneticPr fontId="2" type="noConversion"/>
  </si>
  <si>
    <r>
      <t>비도시지역
인구</t>
    </r>
    <r>
      <rPr>
        <vertAlign val="superscript"/>
        <sz val="9"/>
        <rFont val="굴림"/>
        <family val="3"/>
        <charset val="129"/>
      </rPr>
      <t>1)</t>
    </r>
    <r>
      <rPr>
        <sz val="9"/>
        <rFont val="굴림"/>
        <family val="3"/>
        <charset val="129"/>
      </rPr>
      <t xml:space="preserve">
Non-urban</t>
    </r>
    <phoneticPr fontId="3" type="noConversion"/>
  </si>
  <si>
    <t>12. 용도지구  Land by Use District</t>
    <phoneticPr fontId="2" type="noConversion"/>
  </si>
  <si>
    <t>경관지구  
Landscape district</t>
    <phoneticPr fontId="2" type="noConversion"/>
  </si>
  <si>
    <t>고도지구
Height limit district</t>
    <phoneticPr fontId="2" type="noConversion"/>
  </si>
  <si>
    <t>방화지구
Fire prevention district</t>
    <phoneticPr fontId="2" type="noConversion"/>
  </si>
  <si>
    <t xml:space="preserve">자연
Natural </t>
    <phoneticPr fontId="2" type="noConversion"/>
  </si>
  <si>
    <t xml:space="preserve">시가지
Built-up </t>
    <phoneticPr fontId="2" type="noConversion"/>
  </si>
  <si>
    <t>특화
Specialized</t>
    <phoneticPr fontId="2" type="noConversion"/>
  </si>
  <si>
    <t xml:space="preserve">개소 
Number </t>
    <phoneticPr fontId="2" type="noConversion"/>
  </si>
  <si>
    <t>개소 
Number</t>
    <phoneticPr fontId="2" type="noConversion"/>
  </si>
  <si>
    <t>면적 
Area</t>
    <phoneticPr fontId="2" type="noConversion"/>
  </si>
  <si>
    <t xml:space="preserve">소공원
Small </t>
    <phoneticPr fontId="5" type="noConversion"/>
  </si>
  <si>
    <t xml:space="preserve">근린공원
Neighborhood </t>
    <phoneticPr fontId="5" type="noConversion"/>
  </si>
  <si>
    <t xml:space="preserve">역사공원
Historic </t>
    <phoneticPr fontId="5" type="noConversion"/>
  </si>
  <si>
    <t xml:space="preserve">문화공원
Cultural </t>
    <phoneticPr fontId="5" type="noConversion"/>
  </si>
  <si>
    <t>고속국도
National Expressway</t>
    <phoneticPr fontId="2" type="noConversion"/>
  </si>
  <si>
    <t>일반
국도
 National Highway</t>
    <phoneticPr fontId="2" type="noConversion"/>
  </si>
  <si>
    <t>특별
ㆍ
광역
시도
Special/Metropolitan Road</t>
    <phoneticPr fontId="2" type="noConversion"/>
  </si>
  <si>
    <t>미포장
Unpaved</t>
    <phoneticPr fontId="2" type="noConversion"/>
  </si>
  <si>
    <t xml:space="preserve">개소
Place </t>
    <phoneticPr fontId="2" type="noConversion"/>
  </si>
  <si>
    <t>타워
크레인
Tower cranes</t>
    <phoneticPr fontId="2" type="noConversion"/>
  </si>
  <si>
    <t xml:space="preserve"> 자료 : 「주택총조사」 통계청 인구총조사과 </t>
    <phoneticPr fontId="2" type="noConversion"/>
  </si>
  <si>
    <t xml:space="preserve"> 자료 : 「주택총조사」 통계청 인구총조사과</t>
    <phoneticPr fontId="2" type="noConversion"/>
  </si>
  <si>
    <t xml:space="preserve"> 자료 : 「전국주택가격동향조사」 한국부동산원 주택통계부</t>
    <phoneticPr fontId="2" type="noConversion"/>
  </si>
  <si>
    <t xml:space="preserve"> 자료 : 「건설기계현황통계」 국토교통부 건설산업과</t>
    <phoneticPr fontId="2" type="noConversion"/>
  </si>
  <si>
    <t>Reference : 2021. 6.=100.0</t>
    <phoneticPr fontId="2" type="noConversion"/>
  </si>
  <si>
    <t>특별·광역시도
Special/metropolitan city road</t>
    <phoneticPr fontId="2" type="noConversion"/>
  </si>
  <si>
    <r>
      <t>13. 공원</t>
    </r>
    <r>
      <rPr>
        <b/>
        <vertAlign val="superscript"/>
        <sz val="12"/>
        <rFont val="굴림"/>
        <family val="3"/>
        <charset val="129"/>
      </rPr>
      <t xml:space="preserve">1) </t>
    </r>
    <r>
      <rPr>
        <b/>
        <sz val="12"/>
        <rFont val="굴림"/>
        <family val="3"/>
        <charset val="129"/>
      </rPr>
      <t>Parks</t>
    </r>
    <phoneticPr fontId="2" type="noConversion"/>
  </si>
  <si>
    <t>기준 : 2021. 6.=100.0</t>
    <phoneticPr fontId="2" type="noConversion"/>
  </si>
  <si>
    <t>…</t>
    <phoneticPr fontId="2" type="noConversion"/>
  </si>
  <si>
    <t>목조
Wooden</t>
    <phoneticPr fontId="5" type="noConversion"/>
  </si>
  <si>
    <t>조적
Masonry</t>
    <phoneticPr fontId="5" type="noConversion"/>
  </si>
  <si>
    <t>도시지역 외 
Outside urban areas</t>
    <phoneticPr fontId="2" type="noConversion"/>
  </si>
  <si>
    <r>
      <t>일반가구수</t>
    </r>
    <r>
      <rPr>
        <vertAlign val="superscript"/>
        <sz val="9"/>
        <rFont val="굴림"/>
        <family val="3"/>
        <charset val="129"/>
      </rPr>
      <t>1)</t>
    </r>
    <r>
      <rPr>
        <sz val="9"/>
        <rFont val="굴림"/>
        <family val="3"/>
        <charset val="129"/>
      </rPr>
      <t xml:space="preserve">
No. of
general households
(A)</t>
    </r>
    <phoneticPr fontId="2" type="noConversion"/>
  </si>
  <si>
    <t>콘크리트
Concrete</t>
    <phoneticPr fontId="5" type="noConversion"/>
  </si>
  <si>
    <t xml:space="preserve">녹지
Green </t>
    <phoneticPr fontId="2" type="noConversion"/>
  </si>
  <si>
    <t>답
Paddy field</t>
    <phoneticPr fontId="2" type="noConversion"/>
  </si>
  <si>
    <t>전
Dry paddy field</t>
    <phoneticPr fontId="2" type="noConversion"/>
  </si>
  <si>
    <t>용도지역별
By use zone</t>
    <phoneticPr fontId="2" type="noConversion"/>
  </si>
  <si>
    <t>이용상황별
By use</t>
    <phoneticPr fontId="2" type="noConversion"/>
  </si>
  <si>
    <t xml:space="preserve">대지
Building site </t>
    <phoneticPr fontId="2" type="noConversion"/>
  </si>
  <si>
    <t>기타
Other use</t>
    <phoneticPr fontId="2" type="noConversion"/>
  </si>
  <si>
    <t xml:space="preserve">도시지역내
Within urban areas </t>
    <phoneticPr fontId="5" type="noConversion"/>
  </si>
  <si>
    <t>도시지역
Urban Area</t>
    <phoneticPr fontId="2" type="noConversion"/>
  </si>
  <si>
    <t xml:space="preserve">주거지역
Residential </t>
    <phoneticPr fontId="3" type="noConversion"/>
  </si>
  <si>
    <t>개소
Number</t>
    <phoneticPr fontId="5" type="noConversion"/>
  </si>
  <si>
    <t>아스팔트
Asphalt</t>
    <phoneticPr fontId="2" type="noConversion"/>
  </si>
  <si>
    <t>콘크리트
Concrete</t>
    <phoneticPr fontId="2" type="noConversion"/>
  </si>
  <si>
    <t>주택 수
Number of housing by type</t>
    <phoneticPr fontId="2" type="noConversion"/>
  </si>
  <si>
    <t>주택소유가구
(B)
Households with housing ownership</t>
    <phoneticPr fontId="2" type="noConversion"/>
  </si>
  <si>
    <t>합계 
Total</t>
    <phoneticPr fontId="2" type="noConversion"/>
  </si>
  <si>
    <t>신축
New building</t>
    <phoneticPr fontId="5" type="noConversion"/>
  </si>
  <si>
    <t>합계
Total</t>
    <phoneticPr fontId="5" type="noConversion"/>
  </si>
  <si>
    <t>용도지역
총 합계
Grand
total</t>
    <phoneticPr fontId="3" type="noConversion"/>
  </si>
  <si>
    <t xml:space="preserve">  상업지역
Commercial </t>
    <phoneticPr fontId="3" type="noConversion"/>
  </si>
  <si>
    <t>중심
Central</t>
    <phoneticPr fontId="3" type="noConversion"/>
  </si>
  <si>
    <t>일반
General</t>
    <phoneticPr fontId="3" type="noConversion"/>
  </si>
  <si>
    <t>근린
Neighboring</t>
    <phoneticPr fontId="3" type="noConversion"/>
  </si>
  <si>
    <t>유통
Distribution</t>
    <phoneticPr fontId="3" type="noConversion"/>
  </si>
  <si>
    <t>역사문화
환경
Historic, cultural and environmental</t>
    <phoneticPr fontId="2" type="noConversion"/>
  </si>
  <si>
    <t xml:space="preserve">소계
Sub tatal </t>
  </si>
  <si>
    <t xml:space="preserve">소계
Sub total </t>
    <phoneticPr fontId="2" type="noConversion"/>
  </si>
  <si>
    <t>연별</t>
    <phoneticPr fontId="2" type="noConversion"/>
  </si>
  <si>
    <r>
      <t>총 주택수</t>
    </r>
    <r>
      <rPr>
        <vertAlign val="superscript"/>
        <sz val="9"/>
        <rFont val="굴림"/>
        <family val="3"/>
        <charset val="129"/>
      </rPr>
      <t xml:space="preserve">1)
</t>
    </r>
    <r>
      <rPr>
        <sz val="9"/>
        <rFont val="굴림"/>
        <family val="3"/>
        <charset val="129"/>
      </rPr>
      <t>Total number of housing</t>
    </r>
    <phoneticPr fontId="2" type="noConversion"/>
  </si>
  <si>
    <r>
      <t>개인소유 
주택수</t>
    </r>
    <r>
      <rPr>
        <vertAlign val="superscript"/>
        <sz val="9"/>
        <rFont val="굴림"/>
        <family val="3"/>
        <charset val="129"/>
      </rPr>
      <t xml:space="preserve">2)
</t>
    </r>
    <r>
      <rPr>
        <sz val="9"/>
        <rFont val="굴림"/>
        <family val="3"/>
        <charset val="129"/>
      </rPr>
      <t>Housing units owned by residents</t>
    </r>
    <phoneticPr fontId="2" type="noConversion"/>
  </si>
  <si>
    <r>
      <t>총가구(일반가구)</t>
    </r>
    <r>
      <rPr>
        <vertAlign val="superscript"/>
        <sz val="9"/>
        <rFont val="굴림"/>
        <family val="3"/>
        <charset val="129"/>
      </rPr>
      <t>3)</t>
    </r>
    <r>
      <rPr>
        <sz val="9"/>
        <rFont val="굴림"/>
        <family val="3"/>
        <charset val="129"/>
      </rPr>
      <t xml:space="preserve">
(A)
Total general households</t>
    </r>
    <phoneticPr fontId="2" type="noConversion"/>
  </si>
  <si>
    <r>
      <t>가구주택
소유율(%)</t>
    </r>
    <r>
      <rPr>
        <vertAlign val="superscript"/>
        <sz val="9"/>
        <rFont val="굴림"/>
        <family val="3"/>
        <charset val="129"/>
      </rPr>
      <t>4)</t>
    </r>
    <r>
      <rPr>
        <sz val="9"/>
        <rFont val="굴림"/>
        <family val="3"/>
        <charset val="129"/>
      </rPr>
      <t xml:space="preserve">
(B/A)
Ratio of households with housing ownership</t>
    </r>
    <phoneticPr fontId="2" type="noConversion"/>
  </si>
  <si>
    <t xml:space="preserve"> 주 : 2015년부터 등록센서스 방식 적용</t>
    <phoneticPr fontId="2" type="noConversion"/>
  </si>
  <si>
    <t xml:space="preserve"> Note: A register-based census method has been used since 2015.</t>
    <phoneticPr fontId="2" type="noConversion"/>
  </si>
  <si>
    <t>Unit : household, dwelling</t>
    <phoneticPr fontId="2" type="noConversion"/>
  </si>
  <si>
    <t xml:space="preserve"> 주 : 국토교통부 새로운 산정방식 적용, 다가구 단독주택 산정방식이 변경(동 → 호), 2005년부터~게재
       1) 일반가구를 대상으로 집계(비혈연가구, 1인가구 포함), 단, 집단가구(6인이상 비혈연가구, 기숙사, 사회시설 등) 및 외국인 가구는 제외
Note : Using the revised method of the Ministry of Land, Infrastructure and Transport for compiling 'Multi-household housing': dong → dwelling
      1) Covering general households (incl. households of unrelated persons and one-person households) except in the cases of non-family households with 6 or more
        members, dormitories, social facilities, and foreigner households </t>
    <phoneticPr fontId="2" type="noConversion"/>
  </si>
  <si>
    <t>자료 :  「주택소유통계」  통계청 행정통계과</t>
    <phoneticPr fontId="2" type="noConversion"/>
  </si>
  <si>
    <t>철골철근</t>
    <phoneticPr fontId="5" type="noConversion"/>
  </si>
  <si>
    <t>단위 : 필지, 천㎡</t>
  </si>
  <si>
    <t>필지
Lot</t>
  </si>
  <si>
    <t>Unit : lot, 1,000㎡</t>
    <phoneticPr fontId="2" type="noConversion"/>
  </si>
  <si>
    <t xml:space="preserve">Unit : person, %,  1,000㎡ </t>
    <phoneticPr fontId="2" type="noConversion"/>
  </si>
  <si>
    <t>인구(명)
Population(person)</t>
    <phoneticPr fontId="2" type="noConversion"/>
  </si>
  <si>
    <t>동일 시군구
 거주자 소유주택
Local housing units
owned by residents</t>
    <phoneticPr fontId="2" type="noConversion"/>
  </si>
  <si>
    <t>동일 시도 내 
타 시군구 
거주자 소유주택
Local Housing units owned by residents of neighboring regions(si, gun, gu)</t>
    <phoneticPr fontId="2" type="noConversion"/>
  </si>
  <si>
    <t>타 시도 거주자 
소유주택
Local housing units owned by non-residents</t>
    <phoneticPr fontId="2" type="noConversion"/>
  </si>
  <si>
    <t>Note: If two or more people own a housing unit, their ownership shares shall be summed up by the region in which they reside. The whole ownership of the house attributes to 
         a region with the greatest ownership share on the house.
      1) Including detached housing, apartment, town housing, multi-unit housing, and housing in non-residential building
      2) Refering to the number of all housing, regardless of their location, owned by residents in each metropolitan city·province whose values are synthetically calculated. 
         The sum of ownership shares of residents in each metropolitan city·province may differs from the number of housing units located therein.
      3) Including households comprised of a family, one-person households, households comprised of a family and 5 or less non-related people, households comprised of 5 or less non-related people 
      4) Representing the percentage ratio of households owning a house to the total general households (B/A)</t>
    <phoneticPr fontId="2" type="noConversion"/>
  </si>
  <si>
    <t>개통
Opening</t>
    <phoneticPr fontId="78" type="noConversion"/>
  </si>
  <si>
    <t xml:space="preserve"> 자료 : 「도로교량 및 터널현황」국토교통부 도로시설안전과</t>
    <phoneticPr fontId="2" type="noConversion"/>
  </si>
  <si>
    <t>지목별
By purpose</t>
    <phoneticPr fontId="2" type="noConversion"/>
  </si>
  <si>
    <t>도시지역 외
Outside urban areas</t>
    <phoneticPr fontId="2" type="noConversion"/>
  </si>
  <si>
    <t>전
Dry paddy-field</t>
    <phoneticPr fontId="5" type="noConversion"/>
  </si>
  <si>
    <t>답
Rice paddy</t>
    <phoneticPr fontId="2" type="noConversion"/>
  </si>
  <si>
    <t xml:space="preserve">대  지
Building site </t>
    <phoneticPr fontId="2" type="noConversion"/>
  </si>
  <si>
    <t xml:space="preserve">농림지역
Agricultural </t>
    <phoneticPr fontId="5" type="noConversion"/>
  </si>
  <si>
    <t>자연환경보전지역
Natural environment preservation</t>
    <phoneticPr fontId="2" type="noConversion"/>
  </si>
  <si>
    <t>도시지역
Urban Area</t>
    <phoneticPr fontId="3" type="noConversion"/>
  </si>
  <si>
    <t xml:space="preserve">비도시지역
Non-urban area </t>
    <phoneticPr fontId="2" type="noConversion"/>
  </si>
  <si>
    <t xml:space="preserve">공업지역
Industrial </t>
    <phoneticPr fontId="3" type="noConversion"/>
  </si>
  <si>
    <t xml:space="preserve">녹지지역
Green </t>
    <phoneticPr fontId="3" type="noConversion"/>
  </si>
  <si>
    <t>미지정
Use unspecified</t>
    <phoneticPr fontId="2" type="noConversion"/>
  </si>
  <si>
    <t>계(A)
Total</t>
    <phoneticPr fontId="2" type="noConversion"/>
  </si>
  <si>
    <t>계획관리지역
Plan management Area</t>
    <phoneticPr fontId="2" type="noConversion"/>
  </si>
  <si>
    <t>생산관리지역
Production 
management Area</t>
    <phoneticPr fontId="2" type="noConversion"/>
  </si>
  <si>
    <t>보전관리지역
Conservation management</t>
    <phoneticPr fontId="2" type="noConversion"/>
  </si>
  <si>
    <t>전용
Exclusive</t>
    <phoneticPr fontId="3" type="noConversion"/>
  </si>
  <si>
    <t>준공업
Semi-industrial</t>
    <phoneticPr fontId="2" type="noConversion"/>
  </si>
  <si>
    <t xml:space="preserve">보전
Conservation </t>
    <phoneticPr fontId="7" type="noConversion"/>
  </si>
  <si>
    <t xml:space="preserve">생산
Production </t>
    <phoneticPr fontId="3" type="noConversion"/>
  </si>
  <si>
    <t>자연
Natural</t>
    <phoneticPr fontId="3" type="noConversion"/>
  </si>
  <si>
    <t>지정비율(B/A)*100
Designation rate</t>
    <phoneticPr fontId="2" type="noConversion"/>
  </si>
  <si>
    <r>
      <t xml:space="preserve"> 주 : 도시지역인구는 읍</t>
    </r>
    <r>
      <rPr>
        <sz val="10"/>
        <rFont val="MS Gothic"/>
        <family val="3"/>
        <charset val="128"/>
      </rPr>
      <t>․</t>
    </r>
    <r>
      <rPr>
        <sz val="10"/>
        <rFont val="굴림"/>
        <family val="3"/>
        <charset val="129"/>
      </rPr>
      <t>동 인구, 비도시지역인구는 면 인구
Note : Urban population belongs to eup and dong, while non-urban porpulation belongs to myeon.</t>
    </r>
    <phoneticPr fontId="2" type="noConversion"/>
  </si>
  <si>
    <t xml:space="preserve"> 자료 : 「도시계획현황」 한국국토정보공사 국토도시사업부</t>
    <phoneticPr fontId="2" type="noConversion"/>
  </si>
  <si>
    <t>취락지구
Settlement district</t>
    <phoneticPr fontId="2" type="noConversion"/>
  </si>
  <si>
    <t>개발진흥지구
Development promotion district</t>
    <phoneticPr fontId="2" type="noConversion"/>
  </si>
  <si>
    <t>특정용도
제한지구
Limited use district</t>
    <phoneticPr fontId="2" type="noConversion"/>
  </si>
  <si>
    <t xml:space="preserve">복합용도
지구
Combined purpose district </t>
    <phoneticPr fontId="2" type="noConversion"/>
  </si>
  <si>
    <t>중요시설물
Major facilities</t>
    <phoneticPr fontId="2" type="noConversion"/>
  </si>
  <si>
    <t>생태계
Eco
system</t>
    <phoneticPr fontId="2" type="noConversion"/>
  </si>
  <si>
    <t>소계
Sub tatal</t>
  </si>
  <si>
    <t>자연
Natural</t>
    <phoneticPr fontId="2" type="noConversion"/>
  </si>
  <si>
    <t>집단
Collective</t>
    <phoneticPr fontId="2" type="noConversion"/>
  </si>
  <si>
    <t>소계
Sub total</t>
    <phoneticPr fontId="2" type="noConversion"/>
  </si>
  <si>
    <t>주거
Residence</t>
    <phoneticPr fontId="2" type="noConversion"/>
  </si>
  <si>
    <t>산업유통
Industry and distribution</t>
    <phoneticPr fontId="2" type="noConversion"/>
  </si>
  <si>
    <t>관광휴양
Tourism and recreation</t>
    <phoneticPr fontId="2" type="noConversion"/>
  </si>
  <si>
    <t>복합
Combined</t>
    <phoneticPr fontId="2" type="noConversion"/>
  </si>
  <si>
    <t>특정
Specific</t>
    <phoneticPr fontId="2" type="noConversion"/>
  </si>
  <si>
    <t xml:space="preserve"> 자료 : 「도시계획현황」 한국국토정보공사 국토도시사업부, 시도</t>
    <phoneticPr fontId="2" type="noConversion"/>
  </si>
  <si>
    <t>시도
Si road</t>
    <phoneticPr fontId="2" type="noConversion"/>
  </si>
  <si>
    <t>군도
Gun road</t>
    <phoneticPr fontId="2" type="noConversion"/>
  </si>
  <si>
    <t>구도
Gu Road</t>
    <phoneticPr fontId="78" type="noConversion"/>
  </si>
  <si>
    <t xml:space="preserve"> 자료 : 「도로현황」 국토교통부 도로관리과</t>
    <phoneticPr fontId="2" type="noConversion"/>
  </si>
  <si>
    <t>Source : Korea Real Estate Board</t>
    <phoneticPr fontId="2" type="noConversion"/>
  </si>
  <si>
    <t>Source : Korea Land and Geospatial Informatix Corporation</t>
    <phoneticPr fontId="2" type="noConversion"/>
  </si>
  <si>
    <t>Source : Korea Land and Geospatial Informatix Corporation, Metropolitan City and Province</t>
    <phoneticPr fontId="2" type="noConversion"/>
  </si>
  <si>
    <t xml:space="preserve">면적 
Area </t>
    <phoneticPr fontId="2" type="noConversion"/>
  </si>
  <si>
    <t>보호지구
Protection district</t>
    <phoneticPr fontId="2" type="noConversion"/>
  </si>
  <si>
    <t>조례로 정하는
지구</t>
    <phoneticPr fontId="2" type="noConversion"/>
  </si>
  <si>
    <t>관리지역
Management Area</t>
    <phoneticPr fontId="2" type="noConversion"/>
  </si>
  <si>
    <t>미세분지역</t>
    <phoneticPr fontId="2" type="noConversion"/>
  </si>
  <si>
    <t>지정비율(C/A)*100
Designation rate</t>
    <phoneticPr fontId="2" type="noConversion"/>
  </si>
  <si>
    <t xml:space="preserve"> 주 : 도시공원 및 녹지 등에 관한 법률 제15조 제1호에 따른 분류   Note : Classifications according to Article 15-1 of the Act on Urban Parks, Green Area, etc.</t>
    <phoneticPr fontId="2" type="noConversion"/>
  </si>
  <si>
    <t>도시
자연공원</t>
    <phoneticPr fontId="5" type="noConversion"/>
  </si>
  <si>
    <t>도시
농업공원</t>
    <phoneticPr fontId="2" type="noConversion"/>
  </si>
  <si>
    <t>방재
공원</t>
    <phoneticPr fontId="5" type="noConversion"/>
  </si>
  <si>
    <t>조례가
정하는
공원</t>
    <phoneticPr fontId="2" type="noConversion"/>
  </si>
  <si>
    <t>국가
도시공원
National urban</t>
    <phoneticPr fontId="2" type="noConversion"/>
  </si>
  <si>
    <t>미개설</t>
    <phoneticPr fontId="2" type="noConversion"/>
  </si>
  <si>
    <t>미개설</t>
    <phoneticPr fontId="2" type="noConversion"/>
  </si>
  <si>
    <t>14. 도로  Roads</t>
    <phoneticPr fontId="2" type="noConversion"/>
  </si>
  <si>
    <t>15. 교량  Bridges</t>
    <phoneticPr fontId="2" type="noConversion"/>
  </si>
  <si>
    <t>16. 건설장비  Construction Machinery and Equipment</t>
    <phoneticPr fontId="2" type="noConversion"/>
  </si>
  <si>
    <t>연  별</t>
    <phoneticPr fontId="2" type="noConversion"/>
  </si>
  <si>
    <t>1979 이전</t>
    <phoneticPr fontId="2" type="noConversion"/>
  </si>
  <si>
    <t>1980~1989년</t>
    <phoneticPr fontId="95" type="noConversion"/>
  </si>
  <si>
    <t>1990~1999년</t>
    <phoneticPr fontId="95" type="noConversion"/>
  </si>
  <si>
    <t>2000~2004년</t>
    <phoneticPr fontId="95" type="noConversion"/>
  </si>
  <si>
    <t>2005~2009년</t>
    <phoneticPr fontId="95" type="noConversion"/>
  </si>
  <si>
    <t>2010년</t>
    <phoneticPr fontId="95" type="noConversion"/>
  </si>
  <si>
    <t>2011년</t>
    <phoneticPr fontId="95" type="noConversion"/>
  </si>
  <si>
    <t>2012년</t>
    <phoneticPr fontId="95" type="noConversion"/>
  </si>
  <si>
    <t>2013년</t>
    <phoneticPr fontId="95" type="noConversion"/>
  </si>
  <si>
    <t>2014년</t>
    <phoneticPr fontId="95" type="noConversion"/>
  </si>
  <si>
    <t>2015년</t>
    <phoneticPr fontId="2" type="noConversion"/>
  </si>
  <si>
    <t>2016년</t>
    <phoneticPr fontId="95" type="noConversion"/>
  </si>
  <si>
    <t>2017년</t>
    <phoneticPr fontId="95" type="noConversion"/>
  </si>
  <si>
    <t>2018년</t>
    <phoneticPr fontId="95" type="noConversion"/>
  </si>
  <si>
    <t>2019년</t>
    <phoneticPr fontId="95" type="noConversion"/>
  </si>
  <si>
    <t>2020년</t>
    <phoneticPr fontId="95" type="noConversion"/>
  </si>
  <si>
    <t>2021년</t>
    <phoneticPr fontId="2" type="noConversion"/>
  </si>
  <si>
    <t>2022년</t>
    <phoneticPr fontId="2" type="noConversion"/>
  </si>
  <si>
    <t>2023년</t>
    <phoneticPr fontId="2" type="noConversion"/>
  </si>
  <si>
    <t>20㎡ 이하</t>
    <phoneticPr fontId="8" type="noConversion"/>
  </si>
  <si>
    <t>X</t>
  </si>
  <si>
    <t>20㎡~40㎡</t>
    <phoneticPr fontId="8" type="noConversion"/>
  </si>
  <si>
    <t>40㎡~60㎡</t>
    <phoneticPr fontId="8" type="noConversion"/>
  </si>
  <si>
    <t>60㎡~85㎡</t>
    <phoneticPr fontId="8" type="noConversion"/>
  </si>
  <si>
    <t>85㎡~100㎡</t>
    <phoneticPr fontId="8" type="noConversion"/>
  </si>
  <si>
    <t>100㎡~130㎡</t>
    <phoneticPr fontId="8" type="noConversion"/>
  </si>
  <si>
    <t>130㎡~165㎡</t>
    <phoneticPr fontId="8" type="noConversion"/>
  </si>
  <si>
    <t>165㎡~230㎡</t>
    <phoneticPr fontId="8" type="noConversion"/>
  </si>
  <si>
    <t>230㎡ 초과</t>
    <phoneticPr fontId="8" type="noConversion"/>
  </si>
  <si>
    <t>-</t>
  </si>
  <si>
    <t xml:space="preserve">- </t>
  </si>
  <si>
    <t xml:space="preserve"> 자료 : 홍천군 토지주택과</t>
    <phoneticPr fontId="2" type="noConversion"/>
  </si>
  <si>
    <t>용도별</t>
    <phoneticPr fontId="2" type="noConversion"/>
  </si>
  <si>
    <t>연면적</t>
  </si>
  <si>
    <t>동  수</t>
    <phoneticPr fontId="2" type="noConversion"/>
  </si>
  <si>
    <t>연면적</t>
    <phoneticPr fontId="2" type="noConversion"/>
  </si>
  <si>
    <t>동수</t>
    <phoneticPr fontId="78" type="noConversion"/>
  </si>
  <si>
    <t>연면적</t>
    <phoneticPr fontId="78" type="noConversion"/>
  </si>
  <si>
    <t>동수</t>
  </si>
  <si>
    <t>주거용</t>
    <phoneticPr fontId="2" type="noConversion"/>
  </si>
  <si>
    <t>동  수</t>
  </si>
  <si>
    <t>상업용</t>
    <phoneticPr fontId="2" type="noConversion"/>
  </si>
  <si>
    <t>농수산용</t>
    <phoneticPr fontId="2" type="noConversion"/>
  </si>
  <si>
    <t>공업용</t>
    <phoneticPr fontId="2" type="noConversion"/>
  </si>
  <si>
    <t>교육/
사회용</t>
    <phoneticPr fontId="2" type="noConversion"/>
  </si>
  <si>
    <t>공공용</t>
    <phoneticPr fontId="2" type="noConversion"/>
  </si>
  <si>
    <t>기타</t>
    <phoneticPr fontId="2" type="noConversion"/>
  </si>
  <si>
    <t>6. 읍·면·동별 건축허가 Construction Permits by City·County·District</t>
    <phoneticPr fontId="2" type="noConversion"/>
  </si>
  <si>
    <t>연별
읍면동별</t>
    <phoneticPr fontId="2" type="noConversion"/>
  </si>
  <si>
    <t>농수산용
Agriculture, forestry &amp; fisheries</t>
    <phoneticPr fontId="6" type="noConversion"/>
  </si>
  <si>
    <t>교육/사회용
Educational
and Social</t>
    <phoneticPr fontId="6" type="noConversion"/>
  </si>
  <si>
    <t>공공용
Public</t>
  </si>
  <si>
    <t xml:space="preserve"> 주: 법정동 기준 작성</t>
    <phoneticPr fontId="2" type="noConversion"/>
  </si>
  <si>
    <t>홍천읍</t>
  </si>
  <si>
    <t>화촌면</t>
  </si>
  <si>
    <t>두촌면</t>
  </si>
  <si>
    <t>내촌면</t>
  </si>
  <si>
    <t>서석면</t>
  </si>
  <si>
    <t>영귀미면</t>
  </si>
  <si>
    <t>남면</t>
  </si>
  <si>
    <t>서면</t>
  </si>
  <si>
    <t>북방면</t>
  </si>
  <si>
    <t>내면</t>
  </si>
  <si>
    <t xml:space="preserve"> 자료 : 홍천군 민원과</t>
    <phoneticPr fontId="2" type="noConversion"/>
  </si>
  <si>
    <t xml:space="preserve">8. 지가변동률 Fluctuation Rate of Land Price </t>
    <phoneticPr fontId="2" type="noConversion"/>
  </si>
  <si>
    <t>공장
Factory site</t>
    <phoneticPr fontId="2" type="noConversion"/>
  </si>
  <si>
    <t xml:space="preserve"> 주 : 지가변동률은 기준시점 가격수준을 100으로 보았을 때 해당시점 가격수준의 변동률을 의미함</t>
    <phoneticPr fontId="2" type="noConversion"/>
  </si>
  <si>
    <t>9. 토지거래현황 Land Transactions</t>
    <phoneticPr fontId="2" type="noConversion"/>
  </si>
  <si>
    <r>
      <t>관리지역</t>
    </r>
    <r>
      <rPr>
        <vertAlign val="superscript"/>
        <sz val="9"/>
        <color theme="1"/>
        <rFont val="굴림"/>
        <family val="3"/>
        <charset val="129"/>
      </rPr>
      <t>1)</t>
    </r>
    <r>
      <rPr>
        <sz val="9"/>
        <color theme="1"/>
        <rFont val="굴림"/>
        <family val="3"/>
        <charset val="129"/>
      </rPr>
      <t xml:space="preserve">
Management </t>
    </r>
    <phoneticPr fontId="2" type="noConversion"/>
  </si>
  <si>
    <t xml:space="preserve">필지
Lot </t>
    <phoneticPr fontId="2" type="noConversion"/>
  </si>
  <si>
    <t xml:space="preserve"> 주 : 1) 2003년 6월 이전은‘준도시’와 ‘준농림’의 합계임 </t>
  </si>
  <si>
    <t>10. 용도지역 Land by Use Zone</t>
    <phoneticPr fontId="2" type="noConversion"/>
  </si>
  <si>
    <r>
      <t>도시지역
인구</t>
    </r>
    <r>
      <rPr>
        <vertAlign val="superscript"/>
        <sz val="9"/>
        <color theme="1"/>
        <rFont val="굴림"/>
        <family val="3"/>
        <charset val="129"/>
      </rPr>
      <t>1)</t>
    </r>
    <r>
      <rPr>
        <sz val="9"/>
        <color theme="1"/>
        <rFont val="굴림"/>
        <family val="3"/>
        <charset val="129"/>
      </rPr>
      <t xml:space="preserve">
Urban</t>
    </r>
    <phoneticPr fontId="3" type="noConversion"/>
  </si>
  <si>
    <r>
      <t>비도시지역
인구</t>
    </r>
    <r>
      <rPr>
        <vertAlign val="superscript"/>
        <sz val="9"/>
        <color theme="1"/>
        <rFont val="굴림"/>
        <family val="3"/>
        <charset val="129"/>
      </rPr>
      <t>1)</t>
    </r>
    <r>
      <rPr>
        <sz val="9"/>
        <color theme="1"/>
        <rFont val="굴림"/>
        <family val="3"/>
        <charset val="129"/>
      </rPr>
      <t xml:space="preserve">
Non-urban</t>
    </r>
    <phoneticPr fontId="3" type="noConversion"/>
  </si>
  <si>
    <t xml:space="preserve">농림지역
Agricultural  </t>
    <phoneticPr fontId="2" type="noConversion"/>
  </si>
  <si>
    <t>자연환경보전지역(B)
Natural environment preservation</t>
    <phoneticPr fontId="2" type="noConversion"/>
  </si>
  <si>
    <r>
      <t xml:space="preserve"> 주 : 1) 도시지역인구는 읍</t>
    </r>
    <r>
      <rPr>
        <sz val="10"/>
        <color theme="1"/>
        <rFont val="맑은 고딕"/>
        <family val="3"/>
        <charset val="129"/>
      </rPr>
      <t>·</t>
    </r>
    <r>
      <rPr>
        <sz val="10"/>
        <color theme="1"/>
        <rFont val="굴림"/>
        <family val="3"/>
        <charset val="129"/>
      </rPr>
      <t>동 인구, 비도시지역인구는 면 인구(외국인 인구 제외)</t>
    </r>
    <phoneticPr fontId="2" type="noConversion"/>
  </si>
  <si>
    <t xml:space="preserve"> 자료 :「도시계획현황」 한국국토정보공사</t>
    <phoneticPr fontId="2" type="noConversion"/>
  </si>
  <si>
    <t>관리지역
Management area</t>
    <phoneticPr fontId="2" type="noConversion"/>
  </si>
  <si>
    <t>단위 : 호, 가구, %</t>
    <phoneticPr fontId="2" type="noConversion"/>
  </si>
  <si>
    <t>Unit : dwelling, household, %</t>
    <phoneticPr fontId="2" type="noConversion"/>
  </si>
  <si>
    <t>○ 용도별 : 계, 주거용, 상업용, 공업용, 교육 및 사회용, 기타 로 분류
Disaggregation by use : total, residential, commercial, industrial, educational/social, and others</t>
    <phoneticPr fontId="2" type="noConversion"/>
  </si>
  <si>
    <t xml:space="preserve">농림지역(B)
Agricultural  </t>
    <phoneticPr fontId="2" type="noConversion"/>
  </si>
  <si>
    <t>자연환경보전지역(C)
Natural environment preservation</t>
    <phoneticPr fontId="2" type="noConversion"/>
  </si>
  <si>
    <t>단위 : 개소, ㎡</t>
    <phoneticPr fontId="2" type="noConversion"/>
  </si>
  <si>
    <t>Unit : Number, ㎡</t>
    <phoneticPr fontId="2" type="noConversion"/>
  </si>
  <si>
    <t>단위 : m, %</t>
    <phoneticPr fontId="2" type="noConversion"/>
  </si>
  <si>
    <t>Unit : m, %</t>
    <phoneticPr fontId="2" type="noConversion"/>
  </si>
  <si>
    <t xml:space="preserve"> 자료 : 「도시계획현황」 한국국토정보공사 국토도시사업부, 시·도(자연공원), 홍천군 산림과</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</si>
</sst>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quot;₩&quot;* #,##0_-;\-&quot;₩&quot;* #,##0_-;_-&quot;₩&quot;* &quot;-&quot;_-;_-@_-"/>
    <numFmt numFmtId="41" formatCode="_-* #,##0_-;\-* #,##0_-;_-* &quot;-&quot;_-;_-@_-"/>
    <numFmt numFmtId="43" formatCode="_-* #,##0.00_-;\-* #,##0.00_-;_-* &quot;-&quot;??_-;_-@_-"/>
    <numFmt numFmtId="176" formatCode="_ * #,##0_ ;_ * \-#,##0_ ;_ * &quot;-&quot;_ ;_ @_ "/>
    <numFmt numFmtId="177" formatCode="_-* #,##0.0_-;\-* #,##0.0_-;_-* &quot;-&quot;???_-;_-@_-"/>
    <numFmt numFmtId="178" formatCode="_ * #,##0.00_ ;_ * \-#,##0.00_ ;_ * &quot;-&quot;??_ ;_ @_ "/>
    <numFmt numFmtId="179" formatCode="&quot;₩&quot;#,##0;&quot;₩&quot;&quot;₩&quot;&quot;₩&quot;&quot;₩&quot;&quot;₩&quot;&quot;₩&quot;&quot;₩&quot;&quot;₩&quot;\-#,##0"/>
    <numFmt numFmtId="180" formatCode="&quot;₩&quot;#,##0.00;&quot;₩&quot;&quot;₩&quot;&quot;₩&quot;&quot;₩&quot;&quot;₩&quot;&quot;₩&quot;&quot;₩&quot;&quot;₩&quot;\-#,##0.00"/>
    <numFmt numFmtId="181" formatCode="&quot;₩&quot;#,##0.00;&quot;₩&quot;&quot;₩&quot;&quot;₩&quot;&quot;₩&quot;&quot;₩&quot;&quot;₩&quot;\-#,##0.00"/>
    <numFmt numFmtId="182" formatCode="_ &quot;₩&quot;* #,##0.00_ ;_ &quot;₩&quot;* &quot;₩&quot;\-#,##0.00_ ;_ &quot;₩&quot;* &quot;-&quot;??_ ;_ @_ "/>
    <numFmt numFmtId="183" formatCode="&quot;₩&quot;#,##0;&quot;₩&quot;&quot;₩&quot;&quot;₩&quot;\-#,##0"/>
    <numFmt numFmtId="184" formatCode="&quot;₩&quot;#,##0;[Red]&quot;₩&quot;&quot;₩&quot;&quot;₩&quot;&quot;₩&quot;&quot;₩&quot;&quot;₩&quot;&quot;₩&quot;&quot;₩&quot;&quot;₩&quot;&quot;₩&quot;&quot;₩&quot;&quot;₩&quot;&quot;₩&quot;&quot;₩&quot;&quot;₩&quot;&quot;₩&quot;&quot;₩&quot;&quot;₩&quot;&quot;₩&quot;&quot;₩&quot;&quot;₩&quot;&quot;₩&quot;&quot;₩&quot;\-#,##0"/>
    <numFmt numFmtId="185" formatCode="&quot;₩&quot;#,##0;[Red]&quot;₩&quot;&quot;₩&quot;\-#,##0"/>
    <numFmt numFmtId="186" formatCode="&quot;₩&quot;#,##0.00;&quot;₩&quot;&quot;₩&quot;&quot;₩&quot;&quot;₩&quot;&quot;₩&quot;&quot;₩&quot;&quot;₩&quot;&quot;₩&quot;&quot;₩&quot;&quot;₩&quot;&quot;₩&quot;&quot;₩&quot;&quot;₩&quot;&quot;₩&quot;&quot;₩&quot;&quot;₩&quot;&quot;₩&quot;&quot;₩&quot;&quot;₩&quot;&quot;₩&quot;&quot;₩&quot;&quot;₩&quot;&quot;₩&quot;\-#,##0.00"/>
    <numFmt numFmtId="187" formatCode="&quot;₩&quot;#,##0;&quot;₩&quot;&quot;₩&quot;&quot;₩&quot;&quot;₩&quot;&quot;₩&quot;&quot;₩&quot;&quot;₩&quot;&quot;₩&quot;&quot;₩&quot;&quot;₩&quot;&quot;₩&quot;&quot;₩&quot;&quot;₩&quot;&quot;₩&quot;&quot;₩&quot;&quot;₩&quot;&quot;₩&quot;&quot;₩&quot;&quot;₩&quot;&quot;₩&quot;&quot;₩&quot;&quot;₩&quot;&quot;₩&quot;\-#,##0"/>
    <numFmt numFmtId="188" formatCode="_ * #,##0.00_ ;_ * &quot;₩&quot;&quot;₩&quot;&quot;₩&quot;&quot;₩&quot;&quot;₩&quot;&quot;₩&quot;&quot;₩&quot;&quot;₩&quot;&quot;₩&quot;&quot;₩&quot;&quot;₩&quot;&quot;₩&quot;&quot;₩&quot;&quot;₩&quot;&quot;₩&quot;&quot;₩&quot;&quot;₩&quot;&quot;₩&quot;&quot;₩&quot;&quot;₩&quot;&quot;₩&quot;\-#,##0.00_ ;_ * &quot;-&quot;??_ ;_ @_ "/>
    <numFmt numFmtId="189" formatCode="&quot;₩&quot;#,##0.00;[Red]&quot;₩&quot;&quot;₩&quot;&quot;₩&quot;&quot;₩&quot;&quot;₩&quot;&quot;₩&quot;&quot;₩&quot;&quot;₩&quot;&quot;₩&quot;&quot;₩&quot;&quot;₩&quot;&quot;₩&quot;&quot;₩&quot;&quot;₩&quot;&quot;₩&quot;&quot;₩&quot;&quot;₩&quot;&quot;₩&quot;&quot;₩&quot;&quot;₩&quot;&quot;₩&quot;&quot;₩&quot;&quot;₩&quot;\-#,##0.00"/>
    <numFmt numFmtId="190" formatCode="&quot;₩&quot;#,##0.00;&quot;₩&quot;\-#,##0.00"/>
    <numFmt numFmtId="191" formatCode="_-[$€-2]* #,##0.00_-;\-[$€-2]* #,##0.00_-;_-[$€-2]* &quot;-&quot;??_-"/>
    <numFmt numFmtId="192" formatCode="#,###.0;[Red]\-#,###.0;;@"/>
    <numFmt numFmtId="193" formatCode="_-* #,##0.00_-;\-* #,##0.00_-;_-* &quot;-&quot;???_-;_-@_-"/>
    <numFmt numFmtId="194" formatCode="#,###;[Red]\-#,###;;"/>
    <numFmt numFmtId="195" formatCode="0.0_);[Red]\(0.0\)"/>
    <numFmt numFmtId="196" formatCode="#,##0.0_ "/>
    <numFmt numFmtId="197" formatCode="#,##0.000_ "/>
    <numFmt numFmtId="198" formatCode="_-* #,##0.0_-;\-* #,##0.0_-;_-* &quot;-&quot;?_-;_-@_-"/>
  </numFmts>
  <fonts count="106">
    <font>
      <sz val="11"/>
      <name val="돋움"/>
      <family val="3"/>
      <charset val="129"/>
    </font>
    <font>
      <sz val="11"/>
      <name val="돋움"/>
      <family val="3"/>
      <charset val="129"/>
    </font>
    <font>
      <sz val="8"/>
      <name val="돋움"/>
      <family val="3"/>
      <charset val="129"/>
    </font>
    <font>
      <sz val="9"/>
      <name val="돋움"/>
      <family val="3"/>
      <charset val="129"/>
    </font>
    <font>
      <sz val="12"/>
      <name val="바탕체"/>
      <family val="1"/>
      <charset val="129"/>
    </font>
    <font>
      <sz val="8"/>
      <name val="바탕"/>
      <family val="1"/>
      <charset val="129"/>
    </font>
    <font>
      <b/>
      <sz val="10"/>
      <name val="돋움"/>
      <family val="3"/>
      <charset val="129"/>
    </font>
    <font>
      <b/>
      <sz val="15"/>
      <name val="굴림"/>
      <family val="3"/>
      <charset val="129"/>
    </font>
    <font>
      <sz val="8"/>
      <name val="바탕체"/>
      <family val="1"/>
      <charset val="129"/>
    </font>
    <font>
      <sz val="10"/>
      <name val="HY중고딕"/>
      <family val="1"/>
      <charset val="129"/>
    </font>
    <font>
      <sz val="9"/>
      <name val="굴림"/>
      <family val="3"/>
      <charset val="129"/>
    </font>
    <font>
      <vertAlign val="superscript"/>
      <sz val="9"/>
      <name val="굴림"/>
      <family val="3"/>
      <charset val="129"/>
    </font>
    <font>
      <sz val="9"/>
      <name val="HY중고딕"/>
      <family val="1"/>
      <charset val="129"/>
    </font>
    <font>
      <b/>
      <sz val="18"/>
      <color indexed="56"/>
      <name val="맑은 고딕"/>
      <family val="3"/>
      <charset val="129"/>
    </font>
    <font>
      <u/>
      <sz val="11"/>
      <color indexed="36"/>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Arial"/>
      <family val="2"/>
    </font>
    <font>
      <sz val="10"/>
      <name val="Helv"/>
      <family val="2"/>
    </font>
    <font>
      <sz val="11"/>
      <color indexed="8"/>
      <name val="돋움"/>
      <family val="3"/>
      <charset val="129"/>
    </font>
    <font>
      <sz val="11"/>
      <color indexed="9"/>
      <name val="돋움"/>
      <family val="3"/>
      <charset val="129"/>
    </font>
    <font>
      <sz val="11"/>
      <color indexed="10"/>
      <name val="돋움"/>
      <family val="3"/>
      <charset val="129"/>
    </font>
    <font>
      <b/>
      <sz val="11"/>
      <color indexed="52"/>
      <name val="돋움"/>
      <family val="3"/>
      <charset val="129"/>
    </font>
    <font>
      <sz val="11"/>
      <color indexed="20"/>
      <name val="돋움"/>
      <family val="3"/>
      <charset val="129"/>
    </font>
    <font>
      <sz val="14"/>
      <name val="뼻뮝"/>
      <family val="3"/>
      <charset val="129"/>
    </font>
    <font>
      <sz val="11"/>
      <color indexed="60"/>
      <name val="돋움"/>
      <family val="3"/>
      <charset val="129"/>
    </font>
    <font>
      <sz val="12"/>
      <name val="뼻뮝"/>
      <family val="3"/>
      <charset val="129"/>
    </font>
    <font>
      <i/>
      <sz val="11"/>
      <color indexed="23"/>
      <name val="돋움"/>
      <family val="3"/>
      <charset val="129"/>
    </font>
    <font>
      <b/>
      <sz val="11"/>
      <color indexed="9"/>
      <name val="돋움"/>
      <family val="3"/>
      <charset val="129"/>
    </font>
    <font>
      <sz val="11"/>
      <name val="굴림체"/>
      <family val="3"/>
      <charset val="129"/>
    </font>
    <font>
      <sz val="11"/>
      <color indexed="52"/>
      <name val="돋움"/>
      <family val="3"/>
      <charset val="129"/>
    </font>
    <font>
      <b/>
      <sz val="11"/>
      <color indexed="8"/>
      <name val="돋움"/>
      <family val="3"/>
      <charset val="129"/>
    </font>
    <font>
      <sz val="11"/>
      <color indexed="62"/>
      <name val="돋움"/>
      <family val="3"/>
      <charset val="129"/>
    </font>
    <font>
      <b/>
      <sz val="12"/>
      <name val="돋움"/>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1"/>
      <color indexed="17"/>
      <name val="돋움"/>
      <family val="3"/>
      <charset val="129"/>
    </font>
    <font>
      <b/>
      <sz val="11"/>
      <color indexed="63"/>
      <name val="돋움"/>
      <family val="3"/>
      <charset val="129"/>
    </font>
    <font>
      <sz val="11"/>
      <name val="μ¸¿o"/>
      <family val="3"/>
      <charset val="129"/>
    </font>
    <font>
      <sz val="10"/>
      <name val="MS Sans Serif"/>
      <family val="2"/>
    </font>
    <font>
      <sz val="12"/>
      <name val="±¼¸²A¼"/>
      <family val="3"/>
      <charset val="129"/>
    </font>
    <font>
      <sz val="10"/>
      <name val="Times New Roman"/>
      <family val="1"/>
    </font>
    <font>
      <sz val="8"/>
      <name val="Arial"/>
      <family val="2"/>
    </font>
    <font>
      <b/>
      <sz val="12"/>
      <name val="Arial"/>
      <family val="2"/>
    </font>
    <font>
      <u/>
      <sz val="8"/>
      <color indexed="12"/>
      <name val="Times New Roman"/>
      <family val="1"/>
    </font>
    <font>
      <b/>
      <sz val="1"/>
      <color indexed="8"/>
      <name val="Courier"/>
      <family val="3"/>
    </font>
    <font>
      <sz val="1"/>
      <color indexed="8"/>
      <name val="Courier"/>
      <family val="3"/>
    </font>
    <font>
      <sz val="10"/>
      <name val="바탕"/>
      <family val="1"/>
      <charset val="129"/>
    </font>
    <font>
      <sz val="10"/>
      <name val="굴림체"/>
      <family val="3"/>
      <charset val="129"/>
    </font>
    <font>
      <b/>
      <sz val="14"/>
      <name val="바탕"/>
      <family val="1"/>
      <charset val="129"/>
    </font>
    <font>
      <sz val="12"/>
      <name val="ⓒoUAAA¨u"/>
      <family val="1"/>
      <charset val="129"/>
    </font>
    <font>
      <sz val="11"/>
      <name val="￥i￠￢￠?o"/>
      <family val="3"/>
      <charset val="129"/>
    </font>
    <font>
      <sz val="12"/>
      <name val="System"/>
      <family val="2"/>
    </font>
    <font>
      <b/>
      <sz val="10"/>
      <name val="Helv"/>
      <family val="2"/>
    </font>
    <font>
      <b/>
      <sz val="12"/>
      <name val="Helv"/>
      <family val="2"/>
    </font>
    <font>
      <b/>
      <sz val="11"/>
      <name val="Helv"/>
      <family val="2"/>
    </font>
    <font>
      <b/>
      <sz val="16"/>
      <name val="바탕"/>
      <family val="1"/>
      <charset val="129"/>
    </font>
    <font>
      <b/>
      <sz val="18"/>
      <name val="Arial"/>
      <family val="2"/>
    </font>
    <font>
      <sz val="12"/>
      <name val="Times New Roman"/>
      <family val="1"/>
    </font>
    <font>
      <u/>
      <sz val="11"/>
      <color indexed="12"/>
      <name val="맑은 고딕"/>
      <family val="3"/>
      <charset val="129"/>
    </font>
    <font>
      <sz val="11"/>
      <color indexed="8"/>
      <name val="맑은 고딕"/>
      <family val="3"/>
      <charset val="129"/>
    </font>
    <font>
      <sz val="11"/>
      <name val="돋움"/>
      <family val="3"/>
      <charset val="129"/>
    </font>
    <font>
      <sz val="12"/>
      <name val="HY중고딕"/>
      <family val="1"/>
      <charset val="129"/>
    </font>
    <font>
      <sz val="8"/>
      <name val="맑은 고딕"/>
      <family val="3"/>
      <charset val="129"/>
    </font>
    <font>
      <sz val="11"/>
      <color theme="1"/>
      <name val="맑은 고딕"/>
      <family val="3"/>
      <charset val="129"/>
      <scheme val="minor"/>
    </font>
    <font>
      <sz val="8"/>
      <name val="굴림"/>
      <family val="3"/>
      <charset val="129"/>
    </font>
    <font>
      <sz val="11"/>
      <name val="HY중고딕"/>
      <family val="1"/>
      <charset val="129"/>
    </font>
    <font>
      <b/>
      <sz val="12"/>
      <name val="굴림"/>
      <family val="3"/>
      <charset val="129"/>
    </font>
    <font>
      <sz val="10"/>
      <name val="굴림"/>
      <family val="3"/>
      <charset val="129"/>
    </font>
    <font>
      <sz val="11"/>
      <name val="굴림"/>
      <family val="3"/>
      <charset val="129"/>
    </font>
    <font>
      <b/>
      <vertAlign val="superscript"/>
      <sz val="12"/>
      <name val="굴림"/>
      <family val="3"/>
      <charset val="129"/>
    </font>
    <font>
      <b/>
      <sz val="16"/>
      <name val="굴림"/>
      <family val="3"/>
      <charset val="129"/>
    </font>
    <font>
      <b/>
      <sz val="10"/>
      <name val="굴림"/>
      <family val="3"/>
      <charset val="129"/>
    </font>
    <font>
      <sz val="10"/>
      <name val="MS Gothic"/>
      <family val="3"/>
      <charset val="128"/>
    </font>
    <font>
      <sz val="10"/>
      <color theme="1"/>
      <name val="굴림"/>
      <family val="3"/>
      <charset val="129"/>
    </font>
    <font>
      <sz val="10"/>
      <color theme="1"/>
      <name val="HY중고딕"/>
      <family val="1"/>
      <charset val="129"/>
    </font>
    <font>
      <sz val="9"/>
      <color theme="1"/>
      <name val="굴림"/>
      <family val="3"/>
      <charset val="129"/>
    </font>
    <font>
      <sz val="10"/>
      <name val="바탕체"/>
      <family val="1"/>
      <charset val="129"/>
    </font>
    <font>
      <b/>
      <sz val="9"/>
      <name val="굴림"/>
      <family val="3"/>
      <charset val="129"/>
    </font>
    <font>
      <b/>
      <sz val="9"/>
      <color theme="1"/>
      <name val="굴림"/>
      <family val="3"/>
      <charset val="129"/>
    </font>
    <font>
      <sz val="8"/>
      <name val="맑은 고딕"/>
      <family val="2"/>
      <charset val="129"/>
      <scheme val="minor"/>
    </font>
    <font>
      <sz val="9"/>
      <color indexed="8"/>
      <name val="굴림"/>
      <family val="3"/>
      <charset val="129"/>
    </font>
    <font>
      <sz val="11"/>
      <color indexed="8"/>
      <name val="맑은 고딕"/>
      <family val="2"/>
      <scheme val="minor"/>
    </font>
    <font>
      <b/>
      <sz val="11"/>
      <name val="돋움"/>
      <family val="3"/>
      <charset val="129"/>
    </font>
    <font>
      <b/>
      <sz val="9"/>
      <color indexed="8"/>
      <name val="굴림"/>
      <family val="3"/>
      <charset val="129"/>
    </font>
    <font>
      <b/>
      <sz val="12"/>
      <color theme="1"/>
      <name val="굴림"/>
      <family val="3"/>
      <charset val="129"/>
    </font>
    <font>
      <vertAlign val="superscript"/>
      <sz val="9"/>
      <color theme="1"/>
      <name val="굴림"/>
      <family val="3"/>
      <charset val="129"/>
    </font>
    <font>
      <sz val="11"/>
      <color theme="1"/>
      <name val="굴림"/>
      <family val="3"/>
      <charset val="129"/>
    </font>
    <font>
      <sz val="11"/>
      <color theme="1"/>
      <name val="돋움"/>
      <family val="3"/>
      <charset val="129"/>
    </font>
    <font>
      <b/>
      <sz val="9"/>
      <name val="돋움"/>
      <family val="3"/>
      <charset val="129"/>
    </font>
    <font>
      <sz val="10"/>
      <color theme="1"/>
      <name val="맑은 고딕"/>
      <family val="3"/>
      <charset val="129"/>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double">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theme="0"/>
      </top>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indexed="64"/>
      </right>
      <top style="thin">
        <color theme="0"/>
      </top>
      <bottom/>
      <diagonal/>
    </border>
    <border>
      <left style="thin">
        <color theme="0"/>
      </left>
      <right/>
      <top style="thin">
        <color indexed="64"/>
      </top>
      <bottom style="thin">
        <color indexed="64"/>
      </bottom>
      <diagonal/>
    </border>
    <border>
      <left style="thin">
        <color theme="0"/>
      </left>
      <right/>
      <top style="thin">
        <color indexed="64"/>
      </top>
      <bottom/>
      <diagonal/>
    </border>
    <border>
      <left/>
      <right/>
      <top/>
      <bottom style="thin">
        <color theme="0"/>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right style="thin">
        <color theme="0"/>
      </right>
      <top style="thin">
        <color indexed="64"/>
      </top>
      <bottom/>
      <diagonal/>
    </border>
    <border>
      <left/>
      <right style="thin">
        <color indexed="8"/>
      </right>
      <top/>
      <bottom style="thin">
        <color indexed="8"/>
      </bottom>
      <diagonal/>
    </border>
    <border>
      <left/>
      <right style="thin">
        <color indexed="8"/>
      </right>
      <top/>
      <bottom/>
      <diagonal/>
    </border>
    <border>
      <left/>
      <right/>
      <top/>
      <bottom style="thin">
        <color indexed="8"/>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theme="0"/>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s>
  <cellStyleXfs count="412">
    <xf numFmtId="0" fontId="0" fillId="0" borderId="0">
      <alignment vertical="center"/>
    </xf>
    <xf numFmtId="0" fontId="4" fillId="0" borderId="0"/>
    <xf numFmtId="0" fontId="4" fillId="0" borderId="0"/>
    <xf numFmtId="0" fontId="4" fillId="0" borderId="0"/>
    <xf numFmtId="0" fontId="32" fillId="0" borderId="0"/>
    <xf numFmtId="0" fontId="32" fillId="0" borderId="0"/>
    <xf numFmtId="0" fontId="31" fillId="0" borderId="0" applyNumberFormat="0" applyFill="0" applyBorder="0" applyAlignment="0" applyProtection="0"/>
    <xf numFmtId="0" fontId="4" fillId="0" borderId="0"/>
    <xf numFmtId="0" fontId="4" fillId="0" borderId="0"/>
    <xf numFmtId="0" fontId="73" fillId="0" borderId="0"/>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33" fillId="2" borderId="0" applyNumberFormat="0" applyBorder="0" applyAlignment="0" applyProtection="0">
      <alignment vertical="center"/>
    </xf>
    <xf numFmtId="0" fontId="15" fillId="2" borderId="0" applyNumberFormat="0" applyBorder="0" applyAlignment="0" applyProtection="0">
      <alignment vertical="center"/>
    </xf>
    <xf numFmtId="0" fontId="33" fillId="2" borderId="0" applyNumberFormat="0" applyBorder="0" applyAlignment="0" applyProtection="0">
      <alignment vertical="center"/>
    </xf>
    <xf numFmtId="0" fontId="33" fillId="3" borderId="0" applyNumberFormat="0" applyBorder="0" applyAlignment="0" applyProtection="0">
      <alignment vertical="center"/>
    </xf>
    <xf numFmtId="0" fontId="15" fillId="3" borderId="0" applyNumberFormat="0" applyBorder="0" applyAlignment="0" applyProtection="0">
      <alignment vertical="center"/>
    </xf>
    <xf numFmtId="0" fontId="33" fillId="3" borderId="0" applyNumberFormat="0" applyBorder="0" applyAlignment="0" applyProtection="0">
      <alignment vertical="center"/>
    </xf>
    <xf numFmtId="0" fontId="33" fillId="4" borderId="0" applyNumberFormat="0" applyBorder="0" applyAlignment="0" applyProtection="0">
      <alignment vertical="center"/>
    </xf>
    <xf numFmtId="0" fontId="15" fillId="4" borderId="0" applyNumberFormat="0" applyBorder="0" applyAlignment="0" applyProtection="0">
      <alignment vertical="center"/>
    </xf>
    <xf numFmtId="0" fontId="33" fillId="4" borderId="0" applyNumberFormat="0" applyBorder="0" applyAlignment="0" applyProtection="0">
      <alignment vertical="center"/>
    </xf>
    <xf numFmtId="0" fontId="33" fillId="5" borderId="0" applyNumberFormat="0" applyBorder="0" applyAlignment="0" applyProtection="0">
      <alignment vertical="center"/>
    </xf>
    <xf numFmtId="0" fontId="15" fillId="5" borderId="0" applyNumberFormat="0" applyBorder="0" applyAlignment="0" applyProtection="0">
      <alignment vertical="center"/>
    </xf>
    <xf numFmtId="0" fontId="33" fillId="5" borderId="0" applyNumberFormat="0" applyBorder="0" applyAlignment="0" applyProtection="0">
      <alignment vertical="center"/>
    </xf>
    <xf numFmtId="0" fontId="33" fillId="6" borderId="0" applyNumberFormat="0" applyBorder="0" applyAlignment="0" applyProtection="0">
      <alignment vertical="center"/>
    </xf>
    <xf numFmtId="0" fontId="15" fillId="6" borderId="0" applyNumberFormat="0" applyBorder="0" applyAlignment="0" applyProtection="0">
      <alignment vertical="center"/>
    </xf>
    <xf numFmtId="0" fontId="33" fillId="6" borderId="0" applyNumberFormat="0" applyBorder="0" applyAlignment="0" applyProtection="0">
      <alignment vertical="center"/>
    </xf>
    <xf numFmtId="0" fontId="33" fillId="7" borderId="0" applyNumberFormat="0" applyBorder="0" applyAlignment="0" applyProtection="0">
      <alignment vertical="center"/>
    </xf>
    <xf numFmtId="0" fontId="15" fillId="7" borderId="0" applyNumberFormat="0" applyBorder="0" applyAlignment="0" applyProtection="0">
      <alignment vertical="center"/>
    </xf>
    <xf numFmtId="0" fontId="33"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33" fillId="8" borderId="0" applyNumberFormat="0" applyBorder="0" applyAlignment="0" applyProtection="0">
      <alignment vertical="center"/>
    </xf>
    <xf numFmtId="0" fontId="15" fillId="8" borderId="0" applyNumberFormat="0" applyBorder="0" applyAlignment="0" applyProtection="0">
      <alignment vertical="center"/>
    </xf>
    <xf numFmtId="0" fontId="33" fillId="8" borderId="0" applyNumberFormat="0" applyBorder="0" applyAlignment="0" applyProtection="0">
      <alignment vertical="center"/>
    </xf>
    <xf numFmtId="0" fontId="33" fillId="9" borderId="0" applyNumberFormat="0" applyBorder="0" applyAlignment="0" applyProtection="0">
      <alignment vertical="center"/>
    </xf>
    <xf numFmtId="0" fontId="15" fillId="9" borderId="0" applyNumberFormat="0" applyBorder="0" applyAlignment="0" applyProtection="0">
      <alignment vertical="center"/>
    </xf>
    <xf numFmtId="0" fontId="33" fillId="9" borderId="0" applyNumberFormat="0" applyBorder="0" applyAlignment="0" applyProtection="0">
      <alignment vertical="center"/>
    </xf>
    <xf numFmtId="0" fontId="33" fillId="10" borderId="0" applyNumberFormat="0" applyBorder="0" applyAlignment="0" applyProtection="0">
      <alignment vertical="center"/>
    </xf>
    <xf numFmtId="0" fontId="15" fillId="10" borderId="0" applyNumberFormat="0" applyBorder="0" applyAlignment="0" applyProtection="0">
      <alignment vertical="center"/>
    </xf>
    <xf numFmtId="0" fontId="33" fillId="10" borderId="0" applyNumberFormat="0" applyBorder="0" applyAlignment="0" applyProtection="0">
      <alignment vertical="center"/>
    </xf>
    <xf numFmtId="0" fontId="33" fillId="5" borderId="0" applyNumberFormat="0" applyBorder="0" applyAlignment="0" applyProtection="0">
      <alignment vertical="center"/>
    </xf>
    <xf numFmtId="0" fontId="15" fillId="5" borderId="0" applyNumberFormat="0" applyBorder="0" applyAlignment="0" applyProtection="0">
      <alignment vertical="center"/>
    </xf>
    <xf numFmtId="0" fontId="33" fillId="5" borderId="0" applyNumberFormat="0" applyBorder="0" applyAlignment="0" applyProtection="0">
      <alignment vertical="center"/>
    </xf>
    <xf numFmtId="0" fontId="33" fillId="8" borderId="0" applyNumberFormat="0" applyBorder="0" applyAlignment="0" applyProtection="0">
      <alignment vertical="center"/>
    </xf>
    <xf numFmtId="0" fontId="15" fillId="8" borderId="0" applyNumberFormat="0" applyBorder="0" applyAlignment="0" applyProtection="0">
      <alignment vertical="center"/>
    </xf>
    <xf numFmtId="0" fontId="33" fillId="8" borderId="0" applyNumberFormat="0" applyBorder="0" applyAlignment="0" applyProtection="0">
      <alignment vertical="center"/>
    </xf>
    <xf numFmtId="0" fontId="33" fillId="11" borderId="0" applyNumberFormat="0" applyBorder="0" applyAlignment="0" applyProtection="0">
      <alignment vertical="center"/>
    </xf>
    <xf numFmtId="0" fontId="15" fillId="11" borderId="0" applyNumberFormat="0" applyBorder="0" applyAlignment="0" applyProtection="0">
      <alignment vertical="center"/>
    </xf>
    <xf numFmtId="0" fontId="33"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34" fillId="12" borderId="0" applyNumberFormat="0" applyBorder="0" applyAlignment="0" applyProtection="0">
      <alignment vertical="center"/>
    </xf>
    <xf numFmtId="0" fontId="16" fillId="12" borderId="0" applyNumberFormat="0" applyBorder="0" applyAlignment="0" applyProtection="0">
      <alignment vertical="center"/>
    </xf>
    <xf numFmtId="0" fontId="34" fillId="12" borderId="0" applyNumberFormat="0" applyBorder="0" applyAlignment="0" applyProtection="0">
      <alignment vertical="center"/>
    </xf>
    <xf numFmtId="0" fontId="34" fillId="9" borderId="0" applyNumberFormat="0" applyBorder="0" applyAlignment="0" applyProtection="0">
      <alignment vertical="center"/>
    </xf>
    <xf numFmtId="0" fontId="16" fillId="9"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16" fillId="10" borderId="0" applyNumberFormat="0" applyBorder="0" applyAlignment="0" applyProtection="0">
      <alignment vertical="center"/>
    </xf>
    <xf numFmtId="0" fontId="34" fillId="10" borderId="0" applyNumberFormat="0" applyBorder="0" applyAlignment="0" applyProtection="0">
      <alignment vertical="center"/>
    </xf>
    <xf numFmtId="0" fontId="34" fillId="13" borderId="0" applyNumberFormat="0" applyBorder="0" applyAlignment="0" applyProtection="0">
      <alignment vertical="center"/>
    </xf>
    <xf numFmtId="0" fontId="16" fillId="13"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16" fillId="14"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16" fillId="15" borderId="0" applyNumberFormat="0" applyBorder="0" applyAlignment="0" applyProtection="0">
      <alignment vertical="center"/>
    </xf>
    <xf numFmtId="0" fontId="34" fillId="15" borderId="0" applyNumberFormat="0" applyBorder="0" applyAlignment="0" applyProtection="0">
      <alignment vertical="center"/>
    </xf>
    <xf numFmtId="0" fontId="65" fillId="0" borderId="0" applyFont="0" applyFill="0" applyBorder="0" applyAlignment="0" applyProtection="0"/>
    <xf numFmtId="0" fontId="66" fillId="0" borderId="0" applyFont="0" applyFill="0" applyBorder="0" applyAlignment="0" applyProtection="0"/>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53" fillId="0" borderId="0" applyFont="0" applyFill="0" applyBorder="0" applyAlignment="0" applyProtection="0"/>
    <xf numFmtId="0" fontId="53" fillId="0" borderId="0" applyFont="0" applyFill="0" applyBorder="0" applyAlignment="0" applyProtection="0"/>
    <xf numFmtId="0" fontId="65" fillId="0" borderId="0" applyFont="0" applyFill="0" applyBorder="0" applyAlignment="0" applyProtection="0"/>
    <xf numFmtId="0" fontId="65" fillId="0" borderId="0" applyFont="0" applyFill="0" applyBorder="0" applyAlignment="0" applyProtection="0"/>
    <xf numFmtId="0" fontId="54" fillId="0" borderId="0"/>
    <xf numFmtId="0" fontId="53" fillId="0" borderId="0" applyFont="0" applyFill="0" applyBorder="0" applyAlignment="0" applyProtection="0"/>
    <xf numFmtId="0" fontId="53" fillId="0" borderId="0" applyFont="0" applyFill="0" applyBorder="0" applyAlignment="0" applyProtection="0"/>
    <xf numFmtId="0" fontId="19" fillId="3" borderId="0" applyNumberFormat="0" applyBorder="0" applyAlignment="0" applyProtection="0">
      <alignment vertical="center"/>
    </xf>
    <xf numFmtId="0" fontId="67" fillId="0" borderId="0"/>
    <xf numFmtId="0" fontId="55" fillId="0" borderId="0"/>
    <xf numFmtId="0" fontId="18" fillId="20" borderId="1" applyNumberFormat="0" applyAlignment="0" applyProtection="0">
      <alignment vertical="center"/>
    </xf>
    <xf numFmtId="0" fontId="68" fillId="0" borderId="0"/>
    <xf numFmtId="0" fontId="22" fillId="21" borderId="2" applyNumberFormat="0" applyAlignment="0" applyProtection="0">
      <alignment vertical="center"/>
    </xf>
    <xf numFmtId="176" fontId="31" fillId="0" borderId="0" applyFont="0" applyFill="0" applyBorder="0" applyAlignment="0" applyProtection="0"/>
    <xf numFmtId="0" fontId="1" fillId="0" borderId="0"/>
    <xf numFmtId="178" fontId="31" fillId="0" borderId="0" applyFont="0" applyFill="0" applyBorder="0" applyAlignment="0" applyProtection="0"/>
    <xf numFmtId="3" fontId="31" fillId="0" borderId="0" applyFont="0" applyFill="0" applyBorder="0" applyAlignment="0" applyProtection="0"/>
    <xf numFmtId="0" fontId="63" fillId="0" borderId="0" applyFont="0" applyFill="0" applyBorder="0" applyAlignment="0" applyProtection="0"/>
    <xf numFmtId="179" fontId="31" fillId="0" borderId="0" applyFont="0" applyFill="0" applyBorder="0" applyAlignment="0" applyProtection="0"/>
    <xf numFmtId="180" fontId="31" fillId="0" borderId="0" applyFont="0" applyFill="0" applyBorder="0" applyAlignment="0" applyProtection="0"/>
    <xf numFmtId="190" fontId="1" fillId="0" borderId="0" applyFont="0" applyFill="0" applyBorder="0" applyAlignment="0" applyProtection="0"/>
    <xf numFmtId="0" fontId="56" fillId="0" borderId="0"/>
    <xf numFmtId="0" fontId="31" fillId="0" borderId="0" applyFont="0" applyFill="0" applyBorder="0" applyAlignment="0" applyProtection="0"/>
    <xf numFmtId="0" fontId="56" fillId="0" borderId="0"/>
    <xf numFmtId="191" fontId="4" fillId="0" borderId="0" applyFont="0" applyFill="0" applyBorder="0" applyAlignment="0" applyProtection="0"/>
    <xf numFmtId="0" fontId="21" fillId="0" borderId="0" applyNumberFormat="0" applyFill="0" applyBorder="0" applyAlignment="0" applyProtection="0">
      <alignment vertical="center"/>
    </xf>
    <xf numFmtId="2" fontId="31" fillId="0" borderId="0" applyFont="0" applyFill="0" applyBorder="0" applyAlignment="0" applyProtection="0"/>
    <xf numFmtId="0" fontId="29" fillId="4" borderId="0" applyNumberFormat="0" applyBorder="0" applyAlignment="0" applyProtection="0">
      <alignment vertical="center"/>
    </xf>
    <xf numFmtId="38" fontId="57" fillId="22" borderId="0" applyNumberFormat="0" applyBorder="0" applyAlignment="0" applyProtection="0"/>
    <xf numFmtId="38" fontId="57" fillId="23" borderId="0" applyNumberFormat="0" applyBorder="0" applyAlignment="0" applyProtection="0"/>
    <xf numFmtId="0" fontId="69" fillId="0" borderId="0">
      <alignment horizontal="left"/>
    </xf>
    <xf numFmtId="0" fontId="58" fillId="0" borderId="3" applyNumberFormat="0" applyAlignment="0" applyProtection="0">
      <alignment horizontal="left" vertical="center"/>
    </xf>
    <xf numFmtId="0" fontId="58" fillId="0" borderId="4">
      <alignment horizontal="left" vertical="center"/>
    </xf>
    <xf numFmtId="0" fontId="26" fillId="0" borderId="5" applyNumberFormat="0" applyFill="0" applyAlignment="0" applyProtection="0">
      <alignment vertical="center"/>
    </xf>
    <xf numFmtId="0" fontId="72" fillId="0" borderId="0" applyNumberFormat="0" applyFill="0" applyBorder="0" applyAlignment="0" applyProtection="0"/>
    <xf numFmtId="0" fontId="27" fillId="0" borderId="6" applyNumberFormat="0" applyFill="0" applyAlignment="0" applyProtection="0">
      <alignment vertical="center"/>
    </xf>
    <xf numFmtId="0" fontId="58" fillId="0" borderId="0" applyNumberFormat="0" applyFill="0" applyBorder="0" applyAlignment="0" applyProtection="0"/>
    <xf numFmtId="0" fontId="28" fillId="0" borderId="7" applyNumberFormat="0" applyFill="0" applyAlignment="0" applyProtection="0">
      <alignment vertical="center"/>
    </xf>
    <xf numFmtId="0" fontId="28" fillId="0" borderId="0" applyNumberFormat="0" applyFill="0" applyBorder="0" applyAlignment="0" applyProtection="0">
      <alignment vertical="center"/>
    </xf>
    <xf numFmtId="0" fontId="59" fillId="0" borderId="0" applyNumberFormat="0" applyFill="0" applyBorder="0" applyAlignment="0" applyProtection="0">
      <alignment vertical="top"/>
      <protection locked="0"/>
    </xf>
    <xf numFmtId="0" fontId="25" fillId="7" borderId="1" applyNumberFormat="0" applyAlignment="0" applyProtection="0">
      <alignment vertical="center"/>
    </xf>
    <xf numFmtId="10" fontId="57" fillId="24" borderId="8" applyNumberFormat="0" applyBorder="0" applyAlignment="0" applyProtection="0"/>
    <xf numFmtId="10" fontId="57" fillId="23" borderId="8" applyNumberFormat="0" applyBorder="0" applyAlignment="0" applyProtection="0"/>
    <xf numFmtId="0" fontId="23" fillId="0" borderId="9" applyNumberFormat="0" applyFill="0" applyAlignment="0" applyProtection="0">
      <alignment vertical="center"/>
    </xf>
    <xf numFmtId="176" fontId="31" fillId="0" borderId="0" applyFont="0" applyFill="0" applyBorder="0" applyAlignment="0" applyProtection="0"/>
    <xf numFmtId="182" fontId="1" fillId="0" borderId="0" applyFont="0" applyFill="0" applyBorder="0" applyAlignment="0" applyProtection="0"/>
    <xf numFmtId="183" fontId="1" fillId="0" borderId="0" applyFont="0" applyFill="0" applyBorder="0" applyAlignment="0" applyProtection="0"/>
    <xf numFmtId="0" fontId="70" fillId="0" borderId="10"/>
    <xf numFmtId="0" fontId="31"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0" fontId="20" fillId="25" borderId="0" applyNumberFormat="0" applyBorder="0" applyAlignment="0" applyProtection="0">
      <alignment vertical="center"/>
    </xf>
    <xf numFmtId="181" fontId="4" fillId="0" borderId="0"/>
    <xf numFmtId="0" fontId="4" fillId="0" borderId="0"/>
    <xf numFmtId="0" fontId="31" fillId="0" borderId="0"/>
    <xf numFmtId="0" fontId="1" fillId="26" borderId="11" applyNumberFormat="0" applyFont="0" applyAlignment="0" applyProtection="0">
      <alignment vertical="center"/>
    </xf>
    <xf numFmtId="0" fontId="30" fillId="20" borderId="12" applyNumberFormat="0" applyAlignment="0" applyProtection="0">
      <alignment vertical="center"/>
    </xf>
    <xf numFmtId="10" fontId="31" fillId="0" borderId="0" applyFont="0" applyFill="0" applyBorder="0" applyAlignment="0" applyProtection="0"/>
    <xf numFmtId="0" fontId="70" fillId="0" borderId="0"/>
    <xf numFmtId="0" fontId="13" fillId="0" borderId="0" applyNumberFormat="0" applyFill="0" applyBorder="0" applyAlignment="0" applyProtection="0">
      <alignment vertical="center"/>
    </xf>
    <xf numFmtId="0" fontId="24" fillId="0" borderId="13" applyNumberFormat="0" applyFill="0" applyAlignment="0" applyProtection="0">
      <alignment vertical="center"/>
    </xf>
    <xf numFmtId="0" fontId="31" fillId="0" borderId="14" applyNumberFormat="0" applyFont="0" applyFill="0" applyAlignment="0" applyProtection="0"/>
    <xf numFmtId="0" fontId="8" fillId="0" borderId="15">
      <alignment horizontal="left"/>
    </xf>
    <xf numFmtId="0" fontId="17" fillId="0" borderId="0" applyNumberFormat="0" applyFill="0" applyBorder="0" applyAlignment="0" applyProtection="0">
      <alignment vertical="center"/>
    </xf>
    <xf numFmtId="0" fontId="34" fillId="16" borderId="0" applyNumberFormat="0" applyBorder="0" applyAlignment="0" applyProtection="0">
      <alignment vertical="center"/>
    </xf>
    <xf numFmtId="0" fontId="16" fillId="16"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16" fillId="17"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16" fillId="18" borderId="0" applyNumberFormat="0" applyBorder="0" applyAlignment="0" applyProtection="0">
      <alignment vertical="center"/>
    </xf>
    <xf numFmtId="0" fontId="34" fillId="18" borderId="0" applyNumberFormat="0" applyBorder="0" applyAlignment="0" applyProtection="0">
      <alignment vertical="center"/>
    </xf>
    <xf numFmtId="0" fontId="34" fillId="13" borderId="0" applyNumberFormat="0" applyBorder="0" applyAlignment="0" applyProtection="0">
      <alignment vertical="center"/>
    </xf>
    <xf numFmtId="0" fontId="16" fillId="13"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16" fillId="14" borderId="0" applyNumberFormat="0" applyBorder="0" applyAlignment="0" applyProtection="0">
      <alignment vertical="center"/>
    </xf>
    <xf numFmtId="0" fontId="34" fillId="14" borderId="0" applyNumberFormat="0" applyBorder="0" applyAlignment="0" applyProtection="0">
      <alignment vertical="center"/>
    </xf>
    <xf numFmtId="0" fontId="34" fillId="19" borderId="0" applyNumberFormat="0" applyBorder="0" applyAlignment="0" applyProtection="0">
      <alignment vertical="center"/>
    </xf>
    <xf numFmtId="0" fontId="16" fillId="19" borderId="0" applyNumberFormat="0" applyBorder="0" applyAlignment="0" applyProtection="0">
      <alignment vertical="center"/>
    </xf>
    <xf numFmtId="0" fontId="34" fillId="19" borderId="0" applyNumberFormat="0" applyBorder="0" applyAlignment="0" applyProtection="0">
      <alignment vertical="center"/>
    </xf>
    <xf numFmtId="0" fontId="3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18" fillId="20" borderId="1" applyNumberFormat="0" applyAlignment="0" applyProtection="0">
      <alignment vertical="center"/>
    </xf>
    <xf numFmtId="0" fontId="36" fillId="20" borderId="1" applyNumberFormat="0" applyAlignment="0" applyProtection="0">
      <alignment vertical="center"/>
    </xf>
    <xf numFmtId="184" fontId="4" fillId="0" borderId="0">
      <protection locked="0"/>
    </xf>
    <xf numFmtId="0" fontId="60" fillId="0" borderId="0">
      <protection locked="0"/>
    </xf>
    <xf numFmtId="0" fontId="60" fillId="0" borderId="0">
      <protection locked="0"/>
    </xf>
    <xf numFmtId="0" fontId="37" fillId="3" borderId="0" applyNumberFormat="0" applyBorder="0" applyAlignment="0" applyProtection="0">
      <alignment vertical="center"/>
    </xf>
    <xf numFmtId="0" fontId="19" fillId="3" borderId="0" applyNumberFormat="0" applyBorder="0" applyAlignment="0" applyProtection="0">
      <alignment vertical="center"/>
    </xf>
    <xf numFmtId="0" fontId="37" fillId="3" borderId="0" applyNumberFormat="0" applyBorder="0" applyAlignment="0" applyProtection="0">
      <alignment vertical="center"/>
    </xf>
    <xf numFmtId="0" fontId="61" fillId="0" borderId="0">
      <protection locked="0"/>
    </xf>
    <xf numFmtId="0" fontId="61" fillId="0" borderId="0">
      <protection locked="0"/>
    </xf>
    <xf numFmtId="0" fontId="14" fillId="0" borderId="0" applyNumberFormat="0" applyFill="0" applyBorder="0" applyAlignment="0" applyProtection="0">
      <alignment vertical="top"/>
      <protection locked="0"/>
    </xf>
    <xf numFmtId="40" fontId="38" fillId="0" borderId="0" applyFont="0" applyFill="0" applyBorder="0" applyAlignment="0" applyProtection="0"/>
    <xf numFmtId="38" fontId="38" fillId="0" borderId="0" applyFont="0" applyFill="0" applyBorder="0" applyAlignment="0" applyProtection="0"/>
    <xf numFmtId="0" fontId="1" fillId="26" borderId="11" applyNumberFormat="0" applyFont="0" applyAlignment="0" applyProtection="0">
      <alignment vertical="center"/>
    </xf>
    <xf numFmtId="0" fontId="15" fillId="26" borderId="11" applyNumberFormat="0" applyFont="0" applyAlignment="0" applyProtection="0">
      <alignment vertical="center"/>
    </xf>
    <xf numFmtId="0" fontId="1" fillId="26" borderId="11" applyNumberFormat="0" applyFont="0" applyAlignment="0" applyProtection="0">
      <alignment vertical="center"/>
    </xf>
    <xf numFmtId="0" fontId="4" fillId="26" borderId="11" applyNumberFormat="0" applyFont="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62" fillId="0" borderId="0">
      <alignment vertical="center"/>
    </xf>
    <xf numFmtId="9" fontId="1" fillId="0" borderId="0" applyFont="0" applyFill="0" applyBorder="0" applyAlignment="0" applyProtection="0"/>
    <xf numFmtId="0" fontId="39" fillId="25" borderId="0" applyNumberFormat="0" applyBorder="0" applyAlignment="0" applyProtection="0">
      <alignment vertical="center"/>
    </xf>
    <xf numFmtId="0" fontId="20" fillId="25" borderId="0" applyNumberFormat="0" applyBorder="0" applyAlignment="0" applyProtection="0">
      <alignment vertical="center"/>
    </xf>
    <xf numFmtId="0" fontId="39" fillId="25" borderId="0" applyNumberFormat="0" applyBorder="0" applyAlignment="0" applyProtection="0">
      <alignment vertical="center"/>
    </xf>
    <xf numFmtId="0" fontId="3" fillId="0" borderId="0">
      <alignment horizontal="center" vertical="center"/>
    </xf>
    <xf numFmtId="0" fontId="6" fillId="0" borderId="0">
      <alignment horizontal="center" vertical="center"/>
    </xf>
    <xf numFmtId="0" fontId="40" fillId="0" borderId="0"/>
    <xf numFmtId="0" fontId="4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21" borderId="2" applyNumberFormat="0" applyAlignment="0" applyProtection="0">
      <alignment vertical="center"/>
    </xf>
    <xf numFmtId="0" fontId="22" fillId="21" borderId="2" applyNumberFormat="0" applyAlignment="0" applyProtection="0">
      <alignment vertical="center"/>
    </xf>
    <xf numFmtId="0" fontId="42" fillId="21" borderId="2" applyNumberFormat="0" applyAlignment="0" applyProtection="0">
      <alignment vertical="center"/>
    </xf>
    <xf numFmtId="185" fontId="31"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43" fillId="0" borderId="0" applyFont="0" applyFill="0" applyBorder="0" applyAlignment="0" applyProtection="0">
      <alignment vertical="center"/>
    </xf>
    <xf numFmtId="0" fontId="4" fillId="0" borderId="0" applyFont="0" applyFill="0" applyBorder="0" applyAlignment="0" applyProtection="0"/>
    <xf numFmtId="41" fontId="75"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xf numFmtId="41" fontId="15"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31" fillId="0" borderId="0"/>
    <xf numFmtId="0" fontId="63" fillId="0" borderId="0" applyFont="0" applyFill="0" applyBorder="0" applyAlignment="0" applyProtection="0"/>
    <xf numFmtId="0" fontId="44" fillId="0" borderId="9" applyNumberFormat="0" applyFill="0" applyAlignment="0" applyProtection="0">
      <alignment vertical="center"/>
    </xf>
    <xf numFmtId="0" fontId="23" fillId="0" borderId="9" applyNumberFormat="0" applyFill="0" applyAlignment="0" applyProtection="0">
      <alignment vertical="center"/>
    </xf>
    <xf numFmtId="0" fontId="44" fillId="0" borderId="9" applyNumberFormat="0" applyFill="0" applyAlignment="0" applyProtection="0">
      <alignment vertical="center"/>
    </xf>
    <xf numFmtId="0" fontId="45" fillId="0" borderId="13" applyNumberFormat="0" applyFill="0" applyAlignment="0" applyProtection="0">
      <alignment vertical="center"/>
    </xf>
    <xf numFmtId="0" fontId="24" fillId="0" borderId="13" applyNumberFormat="0" applyFill="0" applyAlignment="0" applyProtection="0">
      <alignment vertical="center"/>
    </xf>
    <xf numFmtId="0" fontId="45" fillId="0" borderId="13" applyNumberFormat="0" applyFill="0" applyAlignment="0" applyProtection="0">
      <alignment vertical="center"/>
    </xf>
    <xf numFmtId="0" fontId="46" fillId="7" borderId="1" applyNumberFormat="0" applyAlignment="0" applyProtection="0">
      <alignment vertical="center"/>
    </xf>
    <xf numFmtId="0" fontId="25" fillId="7" borderId="1" applyNumberFormat="0" applyAlignment="0" applyProtection="0">
      <alignment vertical="center"/>
    </xf>
    <xf numFmtId="0" fontId="46" fillId="7" borderId="1" applyNumberFormat="0" applyAlignment="0" applyProtection="0">
      <alignment vertical="center"/>
    </xf>
    <xf numFmtId="4" fontId="61" fillId="0" borderId="0">
      <protection locked="0"/>
    </xf>
    <xf numFmtId="186" fontId="4" fillId="0" borderId="0">
      <protection locked="0"/>
    </xf>
    <xf numFmtId="0" fontId="64" fillId="0" borderId="0">
      <alignment vertical="center"/>
    </xf>
    <xf numFmtId="0" fontId="48" fillId="0" borderId="5" applyNumberFormat="0" applyFill="0" applyAlignment="0" applyProtection="0">
      <alignment vertical="center"/>
    </xf>
    <xf numFmtId="0" fontId="26" fillId="0" borderId="5" applyNumberFormat="0" applyFill="0" applyAlignment="0" applyProtection="0">
      <alignment vertical="center"/>
    </xf>
    <xf numFmtId="0" fontId="48" fillId="0" borderId="5" applyNumberFormat="0" applyFill="0" applyAlignment="0" applyProtection="0">
      <alignment vertical="center"/>
    </xf>
    <xf numFmtId="0" fontId="49" fillId="0" borderId="6" applyNumberFormat="0" applyFill="0" applyAlignment="0" applyProtection="0">
      <alignment vertical="center"/>
    </xf>
    <xf numFmtId="0" fontId="27" fillId="0" borderId="6" applyNumberFormat="0" applyFill="0" applyAlignment="0" applyProtection="0">
      <alignment vertical="center"/>
    </xf>
    <xf numFmtId="0" fontId="49" fillId="0" borderId="6" applyNumberFormat="0" applyFill="0" applyAlignment="0" applyProtection="0">
      <alignment vertical="center"/>
    </xf>
    <xf numFmtId="0" fontId="50" fillId="0" borderId="7" applyNumberFormat="0" applyFill="0" applyAlignment="0" applyProtection="0">
      <alignment vertical="center"/>
    </xf>
    <xf numFmtId="0" fontId="28" fillId="0" borderId="7" applyNumberFormat="0" applyFill="0" applyAlignment="0" applyProtection="0">
      <alignment vertical="center"/>
    </xf>
    <xf numFmtId="0" fontId="50" fillId="0" borderId="7" applyNumberFormat="0" applyFill="0" applyAlignment="0" applyProtection="0">
      <alignment vertical="center"/>
    </xf>
    <xf numFmtId="0" fontId="5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51" fillId="4" borderId="0" applyNumberFormat="0" applyBorder="0" applyAlignment="0" applyProtection="0">
      <alignment vertical="center"/>
    </xf>
    <xf numFmtId="0" fontId="29" fillId="4" borderId="0" applyNumberFormat="0" applyBorder="0" applyAlignment="0" applyProtection="0">
      <alignment vertical="center"/>
    </xf>
    <xf numFmtId="0" fontId="51" fillId="4" borderId="0" applyNumberFormat="0" applyBorder="0" applyAlignment="0" applyProtection="0">
      <alignment vertical="center"/>
    </xf>
    <xf numFmtId="0" fontId="52" fillId="20" borderId="12" applyNumberFormat="0" applyAlignment="0" applyProtection="0">
      <alignment vertical="center"/>
    </xf>
    <xf numFmtId="0" fontId="30" fillId="20" borderId="12" applyNumberFormat="0" applyAlignment="0" applyProtection="0">
      <alignment vertical="center"/>
    </xf>
    <xf numFmtId="0" fontId="52" fillId="20" borderId="12" applyNumberFormat="0" applyAlignment="0" applyProtection="0">
      <alignment vertical="center"/>
    </xf>
    <xf numFmtId="41" fontId="1" fillId="0" borderId="0" applyFont="0" applyFill="0" applyBorder="0" applyAlignment="0" applyProtection="0"/>
    <xf numFmtId="176" fontId="4" fillId="0" borderId="0" applyFont="0" applyFill="0" applyBorder="0" applyAlignment="0" applyProtection="0"/>
    <xf numFmtId="176" fontId="4" fillId="0" borderId="0" applyProtection="0"/>
    <xf numFmtId="0" fontId="4" fillId="0" borderId="0" applyFont="0" applyFill="0" applyBorder="0" applyAlignment="0" applyProtection="0"/>
    <xf numFmtId="0" fontId="47" fillId="0" borderId="0"/>
    <xf numFmtId="0" fontId="71" fillId="0" borderId="0">
      <alignment vertical="center"/>
    </xf>
    <xf numFmtId="42" fontId="1" fillId="0" borderId="0" applyFont="0" applyFill="0" applyBorder="0" applyAlignment="0" applyProtection="0"/>
    <xf numFmtId="187" fontId="4" fillId="0" borderId="0">
      <protection locked="0"/>
    </xf>
    <xf numFmtId="0" fontId="1" fillId="0" borderId="0">
      <alignment vertical="center"/>
    </xf>
    <xf numFmtId="0" fontId="15" fillId="0" borderId="0">
      <alignment vertical="center"/>
    </xf>
    <xf numFmtId="0" fontId="31" fillId="0" borderId="0"/>
    <xf numFmtId="0" fontId="31" fillId="0" borderId="0"/>
    <xf numFmtId="0" fontId="31" fillId="0" borderId="0"/>
    <xf numFmtId="0" fontId="31" fillId="0" borderId="0"/>
    <xf numFmtId="0" fontId="79" fillId="0" borderId="0">
      <alignment vertical="center"/>
    </xf>
    <xf numFmtId="0" fontId="1" fillId="0" borderId="0">
      <alignment vertical="center"/>
    </xf>
    <xf numFmtId="0" fontId="15" fillId="0" borderId="0">
      <alignment vertical="center"/>
    </xf>
    <xf numFmtId="0" fontId="79" fillId="0" borderId="0">
      <alignment vertical="center"/>
    </xf>
    <xf numFmtId="0" fontId="79" fillId="0" borderId="0">
      <alignment vertical="center"/>
    </xf>
    <xf numFmtId="0" fontId="1" fillId="0" borderId="0">
      <alignment vertical="center"/>
    </xf>
    <xf numFmtId="0" fontId="15" fillId="0" borderId="0">
      <alignment vertical="center"/>
    </xf>
    <xf numFmtId="0" fontId="15" fillId="0" borderId="0">
      <alignment vertical="center"/>
    </xf>
    <xf numFmtId="0" fontId="1" fillId="0" borderId="0">
      <alignment vertical="center"/>
    </xf>
    <xf numFmtId="0" fontId="1" fillId="0" borderId="0">
      <alignment vertical="center"/>
    </xf>
    <xf numFmtId="0" fontId="31" fillId="0" borderId="0"/>
    <xf numFmtId="0" fontId="31" fillId="0" borderId="0"/>
    <xf numFmtId="0" fontId="1" fillId="0" borderId="0">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79" fillId="0" borderId="0">
      <alignment vertical="center"/>
    </xf>
    <xf numFmtId="0" fontId="31" fillId="0" borderId="0"/>
    <xf numFmtId="0" fontId="31" fillId="0" borderId="0"/>
    <xf numFmtId="0" fontId="31" fillId="0" borderId="0"/>
    <xf numFmtId="0" fontId="31" fillId="0" borderId="0"/>
    <xf numFmtId="0" fontId="1" fillId="0" borderId="0">
      <alignment vertical="center"/>
    </xf>
    <xf numFmtId="0" fontId="1" fillId="0" borderId="0">
      <alignment vertical="center"/>
    </xf>
    <xf numFmtId="0" fontId="43" fillId="0" borderId="0"/>
    <xf numFmtId="0" fontId="1" fillId="0" borderId="0">
      <alignment vertical="center"/>
    </xf>
    <xf numFmtId="0" fontId="4" fillId="0" borderId="0"/>
    <xf numFmtId="0" fontId="15" fillId="0" borderId="0">
      <alignment vertical="center"/>
    </xf>
    <xf numFmtId="0" fontId="15" fillId="0" borderId="0">
      <alignment vertical="center"/>
    </xf>
    <xf numFmtId="0" fontId="1" fillId="0" borderId="0">
      <alignment vertical="center"/>
    </xf>
    <xf numFmtId="0" fontId="1" fillId="0" borderId="0">
      <alignment vertical="center"/>
    </xf>
    <xf numFmtId="0" fontId="79"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xf numFmtId="0" fontId="1" fillId="0" borderId="0">
      <alignment vertical="center"/>
    </xf>
    <xf numFmtId="0" fontId="1" fillId="0" borderId="0">
      <alignment vertical="center"/>
    </xf>
    <xf numFmtId="0" fontId="1" fillId="0" borderId="0">
      <alignment vertical="center"/>
    </xf>
    <xf numFmtId="0" fontId="31" fillId="0" borderId="0"/>
    <xf numFmtId="0" fontId="1" fillId="0" borderId="0"/>
    <xf numFmtId="0" fontId="1" fillId="0" borderId="0">
      <alignment vertical="center"/>
    </xf>
    <xf numFmtId="0" fontId="79" fillId="0" borderId="0">
      <alignment vertical="center"/>
    </xf>
    <xf numFmtId="0" fontId="3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xf numFmtId="0" fontId="1" fillId="0" borderId="0"/>
    <xf numFmtId="0" fontId="79" fillId="0" borderId="0">
      <alignment vertical="center"/>
    </xf>
    <xf numFmtId="0" fontId="1" fillId="0" borderId="0">
      <alignment vertical="center"/>
    </xf>
    <xf numFmtId="0" fontId="1"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 fillId="0" borderId="0">
      <alignment vertical="center"/>
    </xf>
    <xf numFmtId="0" fontId="79" fillId="0" borderId="0">
      <alignment vertical="center"/>
    </xf>
    <xf numFmtId="0" fontId="1" fillId="0" borderId="0">
      <alignment vertical="center"/>
    </xf>
    <xf numFmtId="0" fontId="79" fillId="0" borderId="0">
      <alignment vertical="center"/>
    </xf>
    <xf numFmtId="0" fontId="31" fillId="0" borderId="0"/>
    <xf numFmtId="0" fontId="31" fillId="0" borderId="0"/>
    <xf numFmtId="0" fontId="31" fillId="0" borderId="0"/>
    <xf numFmtId="0" fontId="1" fillId="0" borderId="0">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4" fillId="0" borderId="0"/>
    <xf numFmtId="0" fontId="4" fillId="0" borderId="0"/>
    <xf numFmtId="0" fontId="1" fillId="0" borderId="0"/>
    <xf numFmtId="0" fontId="74" fillId="0" borderId="0" applyNumberFormat="0" applyFill="0" applyBorder="0" applyAlignment="0" applyProtection="0">
      <alignment vertical="top"/>
      <protection locked="0"/>
    </xf>
    <xf numFmtId="0" fontId="61" fillId="0" borderId="14">
      <protection locked="0"/>
    </xf>
    <xf numFmtId="188" fontId="4" fillId="0" borderId="0">
      <protection locked="0"/>
    </xf>
    <xf numFmtId="189" fontId="4" fillId="0" borderId="0">
      <protection locked="0"/>
    </xf>
    <xf numFmtId="41" fontId="1" fillId="0" borderId="0" applyFont="0" applyFill="0" applyBorder="0" applyAlignment="0" applyProtection="0">
      <alignment vertical="center"/>
    </xf>
    <xf numFmtId="41" fontId="1" fillId="0" borderId="0" applyFont="0" applyFill="0" applyBorder="0" applyAlignment="0" applyProtection="0"/>
    <xf numFmtId="41" fontId="43" fillId="0" borderId="0" applyFont="0" applyFill="0" applyBorder="0" applyAlignment="0" applyProtection="0">
      <alignment vertical="center"/>
    </xf>
    <xf numFmtId="41" fontId="15"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xf numFmtId="41" fontId="15"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alignment vertical="center"/>
    </xf>
    <xf numFmtId="0" fontId="92" fillId="0" borderId="0"/>
    <xf numFmtId="0" fontId="92" fillId="0" borderId="0"/>
    <xf numFmtId="176" fontId="92" fillId="0" borderId="0" applyFont="0" applyFill="0" applyBorder="0" applyAlignment="0" applyProtection="0"/>
    <xf numFmtId="176" fontId="92" fillId="0" borderId="0" applyFont="0" applyFill="0" applyBorder="0" applyAlignment="0" applyProtection="0"/>
    <xf numFmtId="0" fontId="92" fillId="0" borderId="0"/>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cellStyleXfs>
  <cellXfs count="494">
    <xf numFmtId="0" fontId="0" fillId="0" borderId="0" xfId="0">
      <alignment vertical="center"/>
    </xf>
    <xf numFmtId="0" fontId="10" fillId="0" borderId="0" xfId="0" applyFont="1" applyFill="1">
      <alignment vertical="center"/>
    </xf>
    <xf numFmtId="0" fontId="76" fillId="0" borderId="0" xfId="0" applyFont="1" applyFill="1">
      <alignment vertical="center"/>
    </xf>
    <xf numFmtId="0" fontId="1" fillId="0" borderId="0" xfId="0" applyFont="1" applyFill="1">
      <alignment vertical="center"/>
    </xf>
    <xf numFmtId="0" fontId="10" fillId="0" borderId="0" xfId="0" applyFont="1" applyFill="1">
      <alignment vertical="center"/>
    </xf>
    <xf numFmtId="0" fontId="10" fillId="0" borderId="0" xfId="0" applyFont="1" applyFill="1" applyBorder="1">
      <alignment vertical="center"/>
    </xf>
    <xf numFmtId="0" fontId="0" fillId="0" borderId="0" xfId="0" applyFont="1" applyFill="1">
      <alignment vertical="center"/>
    </xf>
    <xf numFmtId="0" fontId="9" fillId="0" borderId="0" xfId="0" applyFont="1" applyFill="1" applyBorder="1" applyAlignment="1">
      <alignment horizontal="right" vertical="center"/>
    </xf>
    <xf numFmtId="0" fontId="9" fillId="0" borderId="0" xfId="0" applyFont="1" applyFill="1" applyBorder="1">
      <alignment vertical="center"/>
    </xf>
    <xf numFmtId="0" fontId="0" fillId="0" borderId="0" xfId="0" applyFont="1" applyFill="1" applyAlignment="1">
      <alignment vertical="top"/>
    </xf>
    <xf numFmtId="0" fontId="9" fillId="0" borderId="0" xfId="0" applyFont="1" applyFill="1">
      <alignment vertical="center"/>
    </xf>
    <xf numFmtId="0" fontId="12" fillId="0" borderId="0" xfId="0" applyFont="1" applyFill="1" applyBorder="1">
      <alignment vertical="center"/>
    </xf>
    <xf numFmtId="0" fontId="12" fillId="0" borderId="0" xfId="0" applyFont="1" applyFill="1">
      <alignment vertical="center"/>
    </xf>
    <xf numFmtId="0" fontId="0" fillId="0" borderId="0" xfId="0" applyFont="1" applyFill="1" applyBorder="1" applyAlignment="1">
      <alignment vertical="top"/>
    </xf>
    <xf numFmtId="0" fontId="77" fillId="0" borderId="0" xfId="0" applyFont="1" applyFill="1">
      <alignment vertical="center"/>
    </xf>
    <xf numFmtId="0" fontId="81" fillId="0" borderId="0" xfId="0" applyFont="1" applyFill="1">
      <alignment vertical="center"/>
    </xf>
    <xf numFmtId="0" fontId="81" fillId="0" borderId="0" xfId="0" applyFont="1" applyFill="1" applyAlignment="1">
      <alignment vertical="top"/>
    </xf>
    <xf numFmtId="0" fontId="81" fillId="0" borderId="0" xfId="0" applyFont="1" applyFill="1" applyBorder="1" applyAlignment="1">
      <alignment vertical="top"/>
    </xf>
    <xf numFmtId="0" fontId="12" fillId="0" borderId="26" xfId="0" applyFont="1" applyFill="1" applyBorder="1" applyAlignment="1">
      <alignment vertical="center"/>
    </xf>
    <xf numFmtId="0" fontId="83" fillId="0" borderId="0" xfId="0" applyFont="1" applyFill="1" applyBorder="1">
      <alignment vertical="center"/>
    </xf>
    <xf numFmtId="0" fontId="84" fillId="0" borderId="0" xfId="0" applyFont="1" applyFill="1" applyBorder="1">
      <alignment vertical="center"/>
    </xf>
    <xf numFmtId="0" fontId="83" fillId="0" borderId="26" xfId="0" applyFont="1" applyFill="1" applyBorder="1" applyAlignment="1">
      <alignment vertical="center"/>
    </xf>
    <xf numFmtId="0" fontId="83" fillId="0" borderId="0" xfId="0" applyFont="1" applyFill="1">
      <alignment vertical="center"/>
    </xf>
    <xf numFmtId="0" fontId="84" fillId="0" borderId="0" xfId="0" applyFont="1" applyFill="1">
      <alignment vertical="center"/>
    </xf>
    <xf numFmtId="0" fontId="10" fillId="0" borderId="28" xfId="276" applyFont="1" applyFill="1" applyBorder="1" applyAlignment="1">
      <alignment horizontal="center" vertical="center" wrapText="1"/>
    </xf>
    <xf numFmtId="177" fontId="10" fillId="0" borderId="26" xfId="368" applyNumberFormat="1" applyFont="1" applyFill="1" applyBorder="1" applyAlignment="1">
      <alignment horizontal="center" vertical="center" wrapText="1"/>
    </xf>
    <xf numFmtId="177" fontId="10" fillId="0" borderId="29" xfId="368" applyNumberFormat="1" applyFont="1" applyFill="1" applyBorder="1" applyAlignment="1">
      <alignment horizontal="center" vertical="center" wrapText="1"/>
    </xf>
    <xf numFmtId="0" fontId="10" fillId="0" borderId="24" xfId="0" applyFont="1" applyFill="1" applyBorder="1" applyAlignment="1">
      <alignment horizontal="right" vertical="center"/>
    </xf>
    <xf numFmtId="0" fontId="83" fillId="0" borderId="24" xfId="0" applyFont="1" applyFill="1" applyBorder="1" applyAlignment="1">
      <alignment horizontal="right" vertical="center"/>
    </xf>
    <xf numFmtId="0" fontId="10" fillId="0" borderId="8" xfId="0" applyFont="1" applyFill="1" applyBorder="1" applyAlignment="1">
      <alignment horizontal="center" vertical="center" wrapText="1"/>
    </xf>
    <xf numFmtId="0" fontId="83" fillId="0" borderId="0" xfId="0" applyFont="1" applyFill="1" applyBorder="1" applyAlignment="1">
      <alignment horizontal="right" vertical="center"/>
    </xf>
    <xf numFmtId="0" fontId="10" fillId="0" borderId="24" xfId="0" applyFont="1" applyFill="1" applyBorder="1" applyAlignment="1">
      <alignment vertical="center"/>
    </xf>
    <xf numFmtId="0" fontId="83" fillId="0" borderId="24" xfId="0" applyFont="1" applyFill="1" applyBorder="1" applyAlignment="1">
      <alignment vertical="center"/>
    </xf>
    <xf numFmtId="0" fontId="83" fillId="0" borderId="0" xfId="0" applyFont="1" applyFill="1" applyBorder="1" applyAlignment="1">
      <alignment vertical="center"/>
    </xf>
    <xf numFmtId="0" fontId="10" fillId="0" borderId="8" xfId="0" applyFont="1" applyFill="1" applyBorder="1" applyAlignment="1">
      <alignment vertical="center"/>
    </xf>
    <xf numFmtId="177" fontId="10" fillId="0" borderId="25" xfId="368" applyNumberFormat="1" applyFont="1" applyFill="1" applyBorder="1" applyAlignment="1">
      <alignment horizontal="center" vertical="center" wrapText="1"/>
    </xf>
    <xf numFmtId="0" fontId="10" fillId="0" borderId="31" xfId="0" applyFont="1" applyFill="1" applyBorder="1">
      <alignment vertical="center"/>
    </xf>
    <xf numFmtId="0" fontId="83" fillId="0" borderId="0" xfId="0" applyFont="1" applyBorder="1" applyAlignment="1">
      <alignment vertical="center"/>
    </xf>
    <xf numFmtId="0" fontId="83" fillId="0" borderId="0" xfId="0" applyFont="1" applyFill="1" applyAlignment="1">
      <alignment horizontal="right" vertical="center"/>
    </xf>
    <xf numFmtId="0" fontId="10" fillId="0" borderId="8" xfId="0" applyFont="1" applyBorder="1" applyAlignment="1">
      <alignment horizontal="center" vertical="center"/>
    </xf>
    <xf numFmtId="0" fontId="10" fillId="0" borderId="8" xfId="0" applyFont="1" applyBorder="1" applyAlignment="1">
      <alignment horizontal="center" vertical="center" wrapText="1"/>
    </xf>
    <xf numFmtId="0" fontId="10" fillId="0" borderId="8" xfId="276" applyFont="1" applyFill="1" applyBorder="1" applyAlignment="1">
      <alignment horizontal="center" vertical="center" wrapText="1"/>
    </xf>
    <xf numFmtId="0" fontId="10" fillId="0" borderId="32" xfId="0" applyFont="1" applyFill="1" applyBorder="1" applyAlignment="1">
      <alignment horizontal="center" vertical="center" wrapText="1"/>
    </xf>
    <xf numFmtId="0" fontId="83" fillId="0" borderId="0" xfId="310" applyNumberFormat="1" applyFont="1" applyFill="1" applyBorder="1" applyAlignment="1" applyProtection="1">
      <alignment vertical="center"/>
      <protection locked="0"/>
    </xf>
    <xf numFmtId="192" fontId="83" fillId="0" borderId="0" xfId="310" applyNumberFormat="1" applyFont="1" applyFill="1" applyBorder="1" applyAlignment="1" applyProtection="1">
      <alignment vertical="center"/>
      <protection locked="0"/>
    </xf>
    <xf numFmtId="49" fontId="10" fillId="0" borderId="8" xfId="310" applyNumberFormat="1" applyFont="1" applyFill="1" applyBorder="1" applyAlignment="1" applyProtection="1">
      <alignment horizontal="center" vertical="center"/>
      <protection locked="0"/>
    </xf>
    <xf numFmtId="0" fontId="83" fillId="0" borderId="26" xfId="0" applyFont="1" applyFill="1" applyBorder="1" applyAlignment="1">
      <alignment horizontal="left" vertical="center"/>
    </xf>
    <xf numFmtId="0" fontId="10" fillId="0" borderId="25"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83" fillId="0" borderId="24" xfId="0" applyFont="1" applyFill="1" applyBorder="1" applyAlignment="1">
      <alignment horizontal="right" vertical="center"/>
    </xf>
    <xf numFmtId="0" fontId="10" fillId="0" borderId="20" xfId="0" applyFont="1" applyFill="1" applyBorder="1" applyAlignment="1">
      <alignment horizontal="center" vertical="center" wrapText="1"/>
    </xf>
    <xf numFmtId="0" fontId="83" fillId="0" borderId="24" xfId="0" applyFont="1" applyFill="1" applyBorder="1" applyAlignment="1">
      <alignment horizontal="right" vertical="center"/>
    </xf>
    <xf numFmtId="0" fontId="83" fillId="0" borderId="26" xfId="0" applyFont="1" applyFill="1" applyBorder="1" applyAlignment="1">
      <alignment horizontal="right" vertical="center"/>
    </xf>
    <xf numFmtId="49" fontId="10" fillId="0" borderId="0" xfId="0" applyNumberFormat="1" applyFont="1" applyFill="1" applyBorder="1">
      <alignment vertical="center"/>
    </xf>
    <xf numFmtId="0" fontId="90" fillId="0" borderId="0" xfId="0" applyFont="1" applyFill="1">
      <alignment vertical="center"/>
    </xf>
    <xf numFmtId="0" fontId="89" fillId="0" borderId="0" xfId="0" applyFont="1" applyFill="1" applyBorder="1" applyAlignment="1">
      <alignment vertical="center"/>
    </xf>
    <xf numFmtId="0" fontId="89" fillId="0" borderId="0" xfId="0" applyFont="1" applyFill="1" applyBorder="1" applyAlignment="1">
      <alignment horizontal="right" vertical="center"/>
    </xf>
    <xf numFmtId="0" fontId="89" fillId="0" borderId="26" xfId="0" applyFont="1" applyFill="1" applyBorder="1" applyAlignment="1">
      <alignment horizontal="right" vertical="center"/>
    </xf>
    <xf numFmtId="0" fontId="83" fillId="0" borderId="24" xfId="0" applyFont="1" applyFill="1" applyBorder="1" applyAlignment="1">
      <alignment horizontal="right" vertical="center"/>
    </xf>
    <xf numFmtId="0" fontId="10" fillId="0" borderId="8" xfId="0" applyFont="1" applyFill="1" applyBorder="1" applyAlignment="1">
      <alignment horizontal="center" vertical="center"/>
    </xf>
    <xf numFmtId="0" fontId="10" fillId="0" borderId="8" xfId="0" applyFont="1" applyFill="1" applyBorder="1" applyAlignment="1">
      <alignment horizontal="center" vertical="center" wrapText="1"/>
    </xf>
    <xf numFmtId="0" fontId="91" fillId="0" borderId="8" xfId="398" applyFont="1" applyFill="1" applyBorder="1" applyAlignment="1">
      <alignment horizontal="center" vertical="center"/>
    </xf>
    <xf numFmtId="41" fontId="91" fillId="0" borderId="8" xfId="399" applyNumberFormat="1" applyFont="1" applyFill="1" applyBorder="1" applyAlignment="1">
      <alignment horizontal="center" vertical="center"/>
    </xf>
    <xf numFmtId="176" fontId="91" fillId="0" borderId="8" xfId="400" applyFont="1" applyFill="1" applyBorder="1" applyAlignment="1" applyProtection="1">
      <alignment horizontal="center" vertical="center"/>
    </xf>
    <xf numFmtId="176" fontId="91" fillId="0" borderId="8" xfId="401" applyFont="1" applyFill="1" applyBorder="1" applyAlignment="1" applyProtection="1">
      <alignment vertical="center"/>
      <protection locked="0"/>
    </xf>
    <xf numFmtId="195" fontId="10" fillId="0" borderId="8" xfId="400" applyNumberFormat="1" applyFont="1" applyFill="1" applyBorder="1" applyAlignment="1" applyProtection="1">
      <alignment vertical="center"/>
    </xf>
    <xf numFmtId="0" fontId="10" fillId="0" borderId="8" xfId="398" applyFont="1" applyFill="1" applyBorder="1" applyAlignment="1">
      <alignment horizontal="center" vertical="center"/>
    </xf>
    <xf numFmtId="41" fontId="10" fillId="0" borderId="8" xfId="399" applyNumberFormat="1" applyFont="1" applyFill="1" applyBorder="1" applyAlignment="1">
      <alignment horizontal="center" vertical="center"/>
    </xf>
    <xf numFmtId="176" fontId="10" fillId="0" borderId="8" xfId="401" applyFont="1" applyFill="1" applyBorder="1" applyAlignment="1" applyProtection="1">
      <alignment vertical="center"/>
      <protection locked="0"/>
    </xf>
    <xf numFmtId="0" fontId="93" fillId="0" borderId="8" xfId="398" applyFont="1" applyFill="1" applyBorder="1" applyAlignment="1">
      <alignment horizontal="center" vertical="center"/>
    </xf>
    <xf numFmtId="41" fontId="93" fillId="0" borderId="8" xfId="399" applyNumberFormat="1" applyFont="1" applyFill="1" applyBorder="1" applyAlignment="1">
      <alignment horizontal="center" vertical="center"/>
    </xf>
    <xf numFmtId="176" fontId="94" fillId="0" borderId="8" xfId="400" applyFont="1" applyFill="1" applyBorder="1" applyAlignment="1" applyProtection="1">
      <alignment horizontal="center" vertical="center"/>
    </xf>
    <xf numFmtId="176" fontId="93" fillId="0" borderId="8" xfId="401" applyFont="1" applyFill="1" applyBorder="1" applyAlignment="1" applyProtection="1">
      <alignment vertical="center"/>
      <protection locked="0"/>
    </xf>
    <xf numFmtId="195" fontId="93" fillId="0" borderId="8" xfId="400" applyNumberFormat="1" applyFont="1" applyFill="1" applyBorder="1" applyAlignment="1" applyProtection="1">
      <alignment vertical="center"/>
    </xf>
    <xf numFmtId="196" fontId="91" fillId="0" borderId="8" xfId="401" applyNumberFormat="1" applyFont="1" applyFill="1" applyBorder="1" applyAlignment="1" applyProtection="1">
      <alignment vertical="center"/>
      <protection locked="0"/>
    </xf>
    <xf numFmtId="196" fontId="10" fillId="0" borderId="8" xfId="401" applyNumberFormat="1" applyFont="1" applyFill="1" applyBorder="1" applyAlignment="1" applyProtection="1">
      <alignment vertical="center"/>
      <protection locked="0"/>
    </xf>
    <xf numFmtId="196" fontId="93" fillId="0" borderId="8" xfId="401" applyNumberFormat="1" applyFont="1" applyFill="1" applyBorder="1" applyAlignment="1" applyProtection="1">
      <alignment vertical="center"/>
      <protection locked="0"/>
    </xf>
    <xf numFmtId="0" fontId="91" fillId="0" borderId="8" xfId="0" applyFont="1" applyBorder="1" applyAlignment="1">
      <alignment horizontal="center" vertical="center"/>
    </xf>
    <xf numFmtId="0" fontId="91" fillId="0" borderId="8" xfId="0" applyFont="1" applyBorder="1" applyAlignment="1">
      <alignment horizontal="center" vertical="center" wrapText="1"/>
    </xf>
    <xf numFmtId="0" fontId="94" fillId="0" borderId="8" xfId="0" applyFont="1" applyBorder="1" applyAlignment="1">
      <alignment horizontal="center" vertical="center"/>
    </xf>
    <xf numFmtId="0" fontId="91" fillId="0" borderId="8" xfId="0" quotePrefix="1" applyFont="1" applyBorder="1" applyAlignment="1">
      <alignment horizontal="center" vertical="center" wrapText="1"/>
    </xf>
    <xf numFmtId="41" fontId="91" fillId="0" borderId="8" xfId="397" applyFont="1" applyFill="1" applyBorder="1" applyAlignment="1">
      <alignment horizontal="right" vertical="center"/>
    </xf>
    <xf numFmtId="41" fontId="91" fillId="0" borderId="8" xfId="399" applyNumberFormat="1" applyFont="1" applyBorder="1" applyAlignment="1">
      <alignment horizontal="right" vertical="center"/>
    </xf>
    <xf numFmtId="41" fontId="91" fillId="0" borderId="8" xfId="397" applyFont="1" applyFill="1" applyBorder="1" applyAlignment="1" applyProtection="1">
      <alignment horizontal="right" vertical="center"/>
    </xf>
    <xf numFmtId="41" fontId="91" fillId="0" borderId="8" xfId="397" applyFont="1" applyFill="1" applyBorder="1" applyAlignment="1" applyProtection="1">
      <alignment horizontal="center" vertical="center"/>
    </xf>
    <xf numFmtId="41" fontId="91" fillId="0" borderId="8" xfId="399" applyNumberFormat="1" applyFont="1" applyBorder="1" applyAlignment="1">
      <alignment horizontal="center" vertical="center"/>
    </xf>
    <xf numFmtId="41" fontId="10" fillId="0" borderId="8" xfId="397" applyFont="1" applyFill="1" applyBorder="1" applyAlignment="1" applyProtection="1">
      <alignment vertical="center"/>
    </xf>
    <xf numFmtId="41" fontId="10" fillId="0" borderId="8" xfId="399" applyNumberFormat="1" applyFont="1" applyBorder="1" applyAlignment="1">
      <alignment horizontal="center" vertical="center"/>
    </xf>
    <xf numFmtId="176" fontId="10" fillId="0" borderId="8" xfId="400" applyFont="1" applyFill="1" applyBorder="1" applyAlignment="1" applyProtection="1">
      <alignment vertical="center"/>
    </xf>
    <xf numFmtId="176" fontId="93" fillId="0" borderId="8" xfId="400" applyFont="1" applyFill="1" applyBorder="1" applyAlignment="1" applyProtection="1">
      <alignment vertical="center"/>
    </xf>
    <xf numFmtId="41" fontId="93" fillId="0" borderId="8" xfId="399" applyNumberFormat="1" applyFont="1" applyBorder="1" applyAlignment="1">
      <alignment horizontal="center" vertical="center"/>
    </xf>
    <xf numFmtId="41" fontId="10" fillId="0" borderId="8" xfId="399" applyNumberFormat="1" applyFont="1" applyBorder="1" applyAlignment="1">
      <alignment horizontal="right" vertical="center"/>
    </xf>
    <xf numFmtId="0" fontId="10" fillId="0" borderId="8" xfId="402" applyFont="1" applyFill="1" applyBorder="1" applyAlignment="1">
      <alignment horizontal="center" vertical="center"/>
    </xf>
    <xf numFmtId="0" fontId="93" fillId="0" borderId="8" xfId="402" applyFont="1" applyFill="1" applyBorder="1" applyAlignment="1">
      <alignment horizontal="center" vertical="center"/>
    </xf>
    <xf numFmtId="41" fontId="91" fillId="0" borderId="8" xfId="402" applyNumberFormat="1" applyFont="1" applyFill="1" applyBorder="1" applyAlignment="1">
      <alignment horizontal="center" vertical="center"/>
    </xf>
    <xf numFmtId="41" fontId="91" fillId="0" borderId="8" xfId="402" applyNumberFormat="1" applyFont="1" applyFill="1" applyBorder="1" applyAlignment="1">
      <alignment horizontal="right" vertical="center"/>
    </xf>
    <xf numFmtId="41" fontId="10" fillId="0" borderId="8" xfId="402" applyNumberFormat="1" applyFont="1" applyFill="1" applyBorder="1" applyAlignment="1">
      <alignment horizontal="center" vertical="center"/>
    </xf>
    <xf numFmtId="41" fontId="83" fillId="0" borderId="8" xfId="397" applyFont="1" applyFill="1" applyBorder="1" applyAlignment="1" applyProtection="1">
      <alignment horizontal="right" vertical="center"/>
    </xf>
    <xf numFmtId="41" fontId="83" fillId="0" borderId="8" xfId="397" applyFont="1" applyFill="1" applyBorder="1" applyAlignment="1">
      <alignment horizontal="right" vertical="center"/>
    </xf>
    <xf numFmtId="41" fontId="83" fillId="0" borderId="8" xfId="397" applyFont="1" applyFill="1" applyBorder="1" applyAlignment="1" applyProtection="1">
      <alignment vertical="center"/>
    </xf>
    <xf numFmtId="41" fontId="83" fillId="0" borderId="8" xfId="397" applyFont="1" applyFill="1" applyBorder="1" applyAlignment="1">
      <alignment vertical="center"/>
    </xf>
    <xf numFmtId="41" fontId="87" fillId="0" borderId="8" xfId="397" applyFont="1" applyFill="1" applyBorder="1" applyAlignment="1" applyProtection="1">
      <alignment horizontal="right" vertical="center"/>
    </xf>
    <xf numFmtId="41" fontId="87" fillId="0" borderId="8" xfId="397" applyFont="1" applyFill="1" applyBorder="1" applyAlignment="1" applyProtection="1">
      <alignment vertical="center"/>
    </xf>
    <xf numFmtId="41" fontId="87" fillId="0" borderId="8" xfId="397" applyFont="1" applyFill="1" applyBorder="1" applyAlignment="1">
      <alignment vertical="center"/>
    </xf>
    <xf numFmtId="0" fontId="83" fillId="0" borderId="8" xfId="402" applyFont="1" applyFill="1" applyBorder="1" applyAlignment="1">
      <alignment horizontal="center" vertical="center"/>
    </xf>
    <xf numFmtId="0" fontId="87" fillId="0" borderId="8" xfId="402" applyFont="1" applyFill="1" applyBorder="1" applyAlignment="1">
      <alignment horizontal="center" vertical="center"/>
    </xf>
    <xf numFmtId="41" fontId="87" fillId="0" borderId="8" xfId="397" applyFont="1" applyFill="1" applyBorder="1" applyAlignment="1">
      <alignment horizontal="right" vertical="center"/>
    </xf>
    <xf numFmtId="41" fontId="10" fillId="0" borderId="8" xfId="397" applyFont="1" applyFill="1" applyBorder="1" applyAlignment="1">
      <alignment vertical="center"/>
    </xf>
    <xf numFmtId="41" fontId="93" fillId="0" borderId="8" xfId="397" applyFont="1" applyFill="1" applyBorder="1" applyAlignment="1">
      <alignment vertical="center"/>
    </xf>
    <xf numFmtId="43" fontId="10" fillId="0" borderId="8" xfId="0" applyNumberFormat="1" applyFont="1" applyFill="1" applyBorder="1" applyAlignment="1">
      <alignment vertical="center" wrapText="1"/>
    </xf>
    <xf numFmtId="43" fontId="10" fillId="0" borderId="8" xfId="0" applyNumberFormat="1" applyFont="1" applyFill="1" applyBorder="1" applyAlignment="1">
      <alignment vertical="center"/>
    </xf>
    <xf numFmtId="43" fontId="10" fillId="0" borderId="8" xfId="0" applyNumberFormat="1" applyFont="1" applyFill="1" applyBorder="1">
      <alignment vertical="center"/>
    </xf>
    <xf numFmtId="43" fontId="10" fillId="0" borderId="8" xfId="0" applyNumberFormat="1" applyFont="1" applyFill="1" applyBorder="1" applyAlignment="1">
      <alignment horizontal="center" vertical="center"/>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0" fillId="0" borderId="0" xfId="0" applyFont="1" applyFill="1" applyBorder="1" applyAlignment="1">
      <alignment horizontal="center" vertical="center"/>
    </xf>
    <xf numFmtId="41" fontId="10" fillId="0" borderId="8" xfId="401" applyNumberFormat="1" applyFont="1" applyFill="1" applyBorder="1" applyAlignment="1" applyProtection="1">
      <alignment vertical="center"/>
      <protection locked="0"/>
    </xf>
    <xf numFmtId="41" fontId="93" fillId="0" borderId="8" xfId="401" applyNumberFormat="1" applyFont="1" applyFill="1" applyBorder="1" applyAlignment="1" applyProtection="1">
      <alignment vertical="center"/>
      <protection locked="0"/>
    </xf>
    <xf numFmtId="0" fontId="93" fillId="0" borderId="26" xfId="0" applyFont="1" applyFill="1" applyBorder="1" applyAlignment="1">
      <alignment horizontal="center" vertical="center" wrapText="1"/>
    </xf>
    <xf numFmtId="41" fontId="10" fillId="0" borderId="8" xfId="0" applyNumberFormat="1" applyFont="1" applyBorder="1" applyAlignment="1">
      <alignment vertical="center"/>
    </xf>
    <xf numFmtId="49" fontId="93" fillId="0" borderId="8" xfId="310" applyNumberFormat="1" applyFont="1" applyFill="1" applyBorder="1" applyAlignment="1" applyProtection="1">
      <alignment horizontal="center" vertical="center"/>
      <protection locked="0"/>
    </xf>
    <xf numFmtId="0" fontId="98" fillId="0" borderId="0" xfId="0" applyFont="1" applyFill="1">
      <alignment vertical="center"/>
    </xf>
    <xf numFmtId="41" fontId="10" fillId="0" borderId="8" xfId="310" applyNumberFormat="1" applyFont="1" applyFill="1" applyBorder="1" applyAlignment="1" applyProtection="1">
      <alignment vertical="center"/>
      <protection locked="0"/>
    </xf>
    <xf numFmtId="41" fontId="10" fillId="0" borderId="8" xfId="402" applyNumberFormat="1" applyFont="1" applyFill="1" applyBorder="1" applyAlignment="1">
      <alignment vertical="center"/>
    </xf>
    <xf numFmtId="41" fontId="10" fillId="0" borderId="8" xfId="400" applyNumberFormat="1" applyFont="1" applyFill="1" applyBorder="1" applyAlignment="1" applyProtection="1">
      <alignment vertical="center"/>
    </xf>
    <xf numFmtId="41" fontId="93" fillId="0" borderId="8" xfId="310" applyNumberFormat="1" applyFont="1" applyFill="1" applyBorder="1" applyAlignment="1" applyProtection="1">
      <alignment vertical="center"/>
      <protection locked="0"/>
    </xf>
    <xf numFmtId="41" fontId="93" fillId="0" borderId="8" xfId="402" applyNumberFormat="1" applyFont="1" applyFill="1" applyBorder="1" applyAlignment="1">
      <alignment vertical="center"/>
    </xf>
    <xf numFmtId="41" fontId="93" fillId="0" borderId="8" xfId="400" applyNumberFormat="1" applyFont="1" applyFill="1" applyBorder="1" applyAlignment="1" applyProtection="1">
      <alignment vertical="center"/>
    </xf>
    <xf numFmtId="41" fontId="10" fillId="0" borderId="8" xfId="400" applyNumberFormat="1" applyFont="1" applyFill="1" applyBorder="1" applyAlignment="1" applyProtection="1">
      <alignment vertical="center"/>
      <protection locked="0"/>
    </xf>
    <xf numFmtId="41" fontId="10" fillId="0" borderId="8" xfId="0" applyNumberFormat="1" applyFont="1" applyFill="1" applyBorder="1" applyAlignment="1">
      <alignment vertical="center" wrapText="1"/>
    </xf>
    <xf numFmtId="41" fontId="10" fillId="0" borderId="8" xfId="0" applyNumberFormat="1" applyFont="1" applyFill="1" applyBorder="1" applyAlignment="1">
      <alignment vertical="center"/>
    </xf>
    <xf numFmtId="0" fontId="93" fillId="0" borderId="0" xfId="0" applyFont="1" applyFill="1">
      <alignment vertical="center"/>
    </xf>
    <xf numFmtId="0" fontId="93" fillId="0" borderId="8" xfId="0" applyFont="1" applyFill="1" applyBorder="1" applyAlignment="1">
      <alignment horizontal="center" vertical="center" wrapText="1"/>
    </xf>
    <xf numFmtId="41" fontId="93" fillId="0" borderId="8" xfId="0" applyNumberFormat="1" applyFont="1" applyFill="1" applyBorder="1" applyAlignment="1">
      <alignment vertical="center" wrapText="1"/>
    </xf>
    <xf numFmtId="41" fontId="93" fillId="0" borderId="8" xfId="0" applyNumberFormat="1" applyFont="1" applyFill="1" applyBorder="1" applyAlignment="1">
      <alignment vertical="center"/>
    </xf>
    <xf numFmtId="41" fontId="10" fillId="0" borderId="8" xfId="400" applyNumberFormat="1" applyFont="1" applyFill="1" applyBorder="1" applyAlignment="1">
      <alignment vertical="center"/>
    </xf>
    <xf numFmtId="41" fontId="93" fillId="0" borderId="8" xfId="400" applyNumberFormat="1" applyFont="1" applyFill="1" applyBorder="1" applyAlignment="1">
      <alignment vertical="center"/>
    </xf>
    <xf numFmtId="0" fontId="98" fillId="0" borderId="0" xfId="0" applyFont="1" applyFill="1" applyBorder="1" applyAlignment="1">
      <alignment horizontal="center" vertical="center"/>
    </xf>
    <xf numFmtId="41" fontId="10" fillId="0" borderId="8" xfId="400" applyNumberFormat="1" applyFont="1" applyFill="1" applyBorder="1" applyAlignment="1">
      <alignment horizontal="right" vertical="center"/>
    </xf>
    <xf numFmtId="41" fontId="83" fillId="0" borderId="8" xfId="400" applyNumberFormat="1" applyFont="1" applyFill="1" applyBorder="1" applyAlignment="1" applyProtection="1">
      <alignment horizontal="center" vertical="center"/>
    </xf>
    <xf numFmtId="41" fontId="83" fillId="0" borderId="8" xfId="400" applyNumberFormat="1" applyFont="1" applyFill="1" applyBorder="1" applyAlignment="1" applyProtection="1">
      <alignment horizontal="right" vertical="center"/>
      <protection locked="0"/>
    </xf>
    <xf numFmtId="41" fontId="83" fillId="0" borderId="8" xfId="400" applyNumberFormat="1" applyFont="1" applyFill="1" applyBorder="1" applyAlignment="1" applyProtection="1">
      <alignment vertical="center"/>
      <protection locked="0"/>
    </xf>
    <xf numFmtId="41" fontId="83" fillId="0" borderId="8" xfId="400" applyNumberFormat="1" applyFont="1" applyFill="1" applyBorder="1" applyAlignment="1" applyProtection="1">
      <alignment vertical="center"/>
    </xf>
    <xf numFmtId="41" fontId="83" fillId="0" borderId="8" xfId="400" applyNumberFormat="1" applyFont="1" applyFill="1" applyBorder="1" applyAlignment="1" applyProtection="1">
      <alignment horizontal="right" vertical="center"/>
    </xf>
    <xf numFmtId="41" fontId="83" fillId="0" borderId="8" xfId="400" applyNumberFormat="1" applyFont="1" applyFill="1" applyBorder="1" applyAlignment="1">
      <alignment horizontal="right" vertical="center"/>
    </xf>
    <xf numFmtId="41" fontId="83" fillId="0" borderId="8" xfId="400" applyNumberFormat="1" applyFont="1" applyFill="1" applyBorder="1" applyAlignment="1">
      <alignment vertical="center"/>
    </xf>
    <xf numFmtId="41" fontId="87" fillId="0" borderId="8" xfId="400" applyNumberFormat="1" applyFont="1" applyFill="1" applyBorder="1" applyAlignment="1" applyProtection="1">
      <alignment vertical="center"/>
    </xf>
    <xf numFmtId="41" fontId="87" fillId="0" borderId="8" xfId="400" applyNumberFormat="1" applyFont="1" applyFill="1" applyBorder="1" applyAlignment="1">
      <alignment vertical="center"/>
    </xf>
    <xf numFmtId="41" fontId="10" fillId="27" borderId="8" xfId="310" applyNumberFormat="1" applyFont="1" applyFill="1" applyBorder="1" applyAlignment="1">
      <alignment horizontal="center" vertical="center"/>
    </xf>
    <xf numFmtId="41" fontId="93" fillId="27" borderId="8" xfId="310" applyNumberFormat="1" applyFont="1" applyFill="1" applyBorder="1" applyAlignment="1">
      <alignment horizontal="center" vertical="center"/>
    </xf>
    <xf numFmtId="0" fontId="81" fillId="0" borderId="0" xfId="310" applyFont="1" applyAlignment="1">
      <alignment vertical="top"/>
    </xf>
    <xf numFmtId="0" fontId="9" fillId="0" borderId="0" xfId="310" applyFont="1">
      <alignment vertical="center"/>
    </xf>
    <xf numFmtId="0" fontId="83" fillId="0" borderId="24" xfId="310" applyFont="1" applyBorder="1">
      <alignment vertical="center"/>
    </xf>
    <xf numFmtId="0" fontId="83" fillId="0" borderId="24" xfId="310" applyFont="1" applyBorder="1" applyAlignment="1">
      <alignment horizontal="right" vertical="center"/>
    </xf>
    <xf numFmtId="0" fontId="10" fillId="0" borderId="0" xfId="310" applyFont="1">
      <alignment vertical="center"/>
    </xf>
    <xf numFmtId="0" fontId="10" fillId="0" borderId="28" xfId="369" applyFont="1" applyBorder="1" applyAlignment="1">
      <alignment horizontal="center" vertical="center" wrapText="1"/>
    </xf>
    <xf numFmtId="0" fontId="10" fillId="0" borderId="8" xfId="369" applyFont="1" applyBorder="1" applyAlignment="1">
      <alignment horizontal="center" vertical="center" wrapText="1"/>
    </xf>
    <xf numFmtId="0" fontId="91" fillId="27" borderId="8" xfId="397" applyNumberFormat="1" applyFont="1" applyFill="1" applyBorder="1" applyAlignment="1">
      <alignment horizontal="center" vertical="center"/>
    </xf>
    <xf numFmtId="41" fontId="91" fillId="27" borderId="8" xfId="397" applyFont="1" applyFill="1" applyBorder="1" applyAlignment="1">
      <alignment horizontal="center" vertical="center"/>
    </xf>
    <xf numFmtId="41" fontId="10" fillId="0" borderId="0" xfId="409" applyFont="1" applyFill="1" applyBorder="1" applyAlignment="1">
      <alignment horizontal="center" vertical="center"/>
    </xf>
    <xf numFmtId="41" fontId="10" fillId="0" borderId="0" xfId="409" applyFont="1" applyFill="1" applyAlignment="1">
      <alignment horizontal="center" vertical="center"/>
    </xf>
    <xf numFmtId="41" fontId="91" fillId="0" borderId="8" xfId="397" applyFont="1" applyBorder="1" applyAlignment="1">
      <alignment horizontal="center" vertical="center"/>
    </xf>
    <xf numFmtId="0" fontId="91" fillId="27" borderId="27" xfId="397" applyNumberFormat="1" applyFont="1" applyFill="1" applyBorder="1" applyAlignment="1">
      <alignment horizontal="center" vertical="center"/>
    </xf>
    <xf numFmtId="0" fontId="91" fillId="27" borderId="20" xfId="397" applyNumberFormat="1" applyFont="1" applyFill="1" applyBorder="1" applyAlignment="1">
      <alignment horizontal="center" vertical="center"/>
    </xf>
    <xf numFmtId="41" fontId="96" fillId="0" borderId="39" xfId="397" applyFont="1" applyBorder="1" applyAlignment="1">
      <alignment horizontal="center" vertical="center"/>
    </xf>
    <xf numFmtId="41" fontId="96" fillId="0" borderId="40" xfId="410" applyFont="1" applyBorder="1" applyAlignment="1">
      <alignment horizontal="center" vertical="center"/>
    </xf>
    <xf numFmtId="0" fontId="94" fillId="27" borderId="20" xfId="397" applyNumberFormat="1" applyFont="1" applyFill="1" applyBorder="1" applyAlignment="1">
      <alignment horizontal="center" vertical="center"/>
    </xf>
    <xf numFmtId="41" fontId="99" fillId="0" borderId="8" xfId="397" applyFont="1" applyBorder="1" applyAlignment="1">
      <alignment horizontal="center" vertical="center"/>
    </xf>
    <xf numFmtId="41" fontId="96" fillId="0" borderId="39" xfId="410" applyFont="1" applyBorder="1" applyAlignment="1">
      <alignment horizontal="center" vertical="center"/>
    </xf>
    <xf numFmtId="41" fontId="96" fillId="0" borderId="41" xfId="410" applyFont="1" applyBorder="1" applyAlignment="1">
      <alignment horizontal="center" vertical="center"/>
    </xf>
    <xf numFmtId="41" fontId="96" fillId="0" borderId="17" xfId="410" applyFont="1" applyBorder="1" applyAlignment="1">
      <alignment horizontal="center" vertical="center"/>
    </xf>
    <xf numFmtId="41" fontId="10" fillId="0" borderId="17" xfId="411" applyFont="1" applyFill="1" applyBorder="1" applyAlignment="1">
      <alignment horizontal="center" vertical="center"/>
    </xf>
    <xf numFmtId="41" fontId="96" fillId="0" borderId="8" xfId="410" applyFont="1" applyBorder="1" applyAlignment="1">
      <alignment horizontal="center" vertical="center"/>
    </xf>
    <xf numFmtId="41" fontId="10" fillId="0" borderId="8" xfId="411" applyFont="1" applyFill="1" applyBorder="1" applyAlignment="1">
      <alignment horizontal="center" vertical="center"/>
    </xf>
    <xf numFmtId="41" fontId="96" fillId="0" borderId="8" xfId="397" applyFont="1" applyBorder="1" applyAlignment="1">
      <alignment horizontal="center" vertical="center"/>
    </xf>
    <xf numFmtId="41" fontId="10" fillId="0" borderId="8" xfId="409" applyFont="1" applyFill="1" applyBorder="1" applyAlignment="1">
      <alignment horizontal="center" vertical="center"/>
    </xf>
    <xf numFmtId="0" fontId="83" fillId="0" borderId="0" xfId="310" applyFont="1">
      <alignment vertical="center"/>
    </xf>
    <xf numFmtId="0" fontId="83" fillId="0" borderId="0" xfId="310" applyFont="1" applyAlignment="1">
      <alignment horizontal="right" vertical="center"/>
    </xf>
    <xf numFmtId="0" fontId="1" fillId="0" borderId="0" xfId="310">
      <alignment vertical="center"/>
    </xf>
    <xf numFmtId="0" fontId="81" fillId="0" borderId="0" xfId="0" applyFont="1" applyAlignment="1">
      <alignment vertical="top"/>
    </xf>
    <xf numFmtId="0" fontId="9" fillId="0" borderId="0" xfId="0" applyFont="1">
      <alignment vertical="center"/>
    </xf>
    <xf numFmtId="197" fontId="10" fillId="0" borderId="8" xfId="397" applyNumberFormat="1" applyFont="1" applyFill="1" applyBorder="1" applyAlignment="1">
      <alignment horizontal="right" vertical="center"/>
    </xf>
    <xf numFmtId="197" fontId="93" fillId="0" borderId="8" xfId="397" applyNumberFormat="1" applyFont="1" applyFill="1" applyBorder="1" applyAlignment="1">
      <alignment horizontal="right" vertical="center"/>
    </xf>
    <xf numFmtId="0" fontId="89" fillId="0" borderId="0" xfId="0" applyFont="1">
      <alignment vertical="center"/>
    </xf>
    <xf numFmtId="0" fontId="83" fillId="0" borderId="0" xfId="0" applyFont="1">
      <alignment vertical="center"/>
    </xf>
    <xf numFmtId="0" fontId="83" fillId="0" borderId="0" xfId="0" applyFont="1" applyAlignment="1">
      <alignment horizontal="right" vertical="center"/>
    </xf>
    <xf numFmtId="0" fontId="90" fillId="0" borderId="0" xfId="0" applyFont="1">
      <alignment vertical="center"/>
    </xf>
    <xf numFmtId="0" fontId="89" fillId="0" borderId="24" xfId="0" applyFont="1" applyBorder="1">
      <alignment vertical="center"/>
    </xf>
    <xf numFmtId="0" fontId="89" fillId="0" borderId="24" xfId="0" applyFont="1" applyBorder="1" applyAlignment="1">
      <alignment horizontal="right" vertical="center"/>
    </xf>
    <xf numFmtId="0" fontId="10" fillId="0" borderId="0" xfId="0" applyFont="1">
      <alignment vertical="center"/>
    </xf>
    <xf numFmtId="0" fontId="91" fillId="0" borderId="19" xfId="0" applyFont="1" applyBorder="1" applyAlignment="1">
      <alignment horizontal="center" vertical="center" wrapText="1"/>
    </xf>
    <xf numFmtId="0" fontId="91" fillId="0" borderId="25" xfId="0" applyFont="1" applyBorder="1" applyAlignment="1">
      <alignment horizontal="center" vertical="center" wrapText="1"/>
    </xf>
    <xf numFmtId="0" fontId="91" fillId="0" borderId="8" xfId="270" applyNumberFormat="1" applyFont="1" applyBorder="1" applyAlignment="1">
      <alignment horizontal="center" vertical="center"/>
    </xf>
    <xf numFmtId="41" fontId="91" fillId="0" borderId="8" xfId="397" applyFont="1" applyFill="1" applyBorder="1" applyAlignment="1">
      <alignment horizontal="center" vertical="center"/>
    </xf>
    <xf numFmtId="41" fontId="91" fillId="0" borderId="19" xfId="397" applyFont="1" applyFill="1" applyBorder="1" applyAlignment="1">
      <alignment horizontal="center" vertical="center"/>
    </xf>
    <xf numFmtId="41" fontId="91" fillId="0" borderId="25" xfId="397" applyFont="1" applyFill="1" applyBorder="1" applyAlignment="1">
      <alignment horizontal="center" vertical="center"/>
    </xf>
    <xf numFmtId="41" fontId="91" fillId="0" borderId="8" xfId="397" applyFont="1" applyFill="1" applyBorder="1" applyAlignment="1">
      <alignment vertical="center"/>
    </xf>
    <xf numFmtId="41" fontId="91" fillId="0" borderId="28" xfId="397" applyFont="1" applyFill="1" applyBorder="1" applyAlignment="1">
      <alignment horizontal="center" vertical="center"/>
    </xf>
    <xf numFmtId="0" fontId="94" fillId="0" borderId="8" xfId="270" applyNumberFormat="1" applyFont="1" applyBorder="1" applyAlignment="1">
      <alignment horizontal="center" vertical="center"/>
    </xf>
    <xf numFmtId="41" fontId="94" fillId="0" borderId="8" xfId="397" applyFont="1" applyFill="1" applyBorder="1" applyAlignment="1">
      <alignment vertical="center"/>
    </xf>
    <xf numFmtId="41" fontId="94" fillId="0" borderId="28" xfId="397" applyFont="1" applyFill="1" applyBorder="1" applyAlignment="1">
      <alignment horizontal="center" vertical="center"/>
    </xf>
    <xf numFmtId="41" fontId="94" fillId="0" borderId="8" xfId="397" applyFont="1" applyFill="1" applyBorder="1" applyAlignment="1">
      <alignment horizontal="center" vertical="center"/>
    </xf>
    <xf numFmtId="0" fontId="93" fillId="0" borderId="0" xfId="0" applyFont="1">
      <alignment vertical="center"/>
    </xf>
    <xf numFmtId="0" fontId="102" fillId="0" borderId="0" xfId="0" applyFont="1">
      <alignment vertical="center"/>
    </xf>
    <xf numFmtId="0" fontId="98" fillId="0" borderId="0" xfId="0" applyFont="1">
      <alignment vertical="center"/>
    </xf>
    <xf numFmtId="41" fontId="94" fillId="0" borderId="0" xfId="397" applyFont="1" applyFill="1" applyBorder="1" applyAlignment="1">
      <alignment vertical="center"/>
    </xf>
    <xf numFmtId="0" fontId="89" fillId="0" borderId="0" xfId="0" applyFont="1" applyAlignment="1">
      <alignment horizontal="right" vertical="center"/>
    </xf>
    <xf numFmtId="0" fontId="103" fillId="0" borderId="0" xfId="0" applyFont="1">
      <alignment vertical="center"/>
    </xf>
    <xf numFmtId="177" fontId="91" fillId="0" borderId="32" xfId="368" applyNumberFormat="1" applyFont="1" applyBorder="1" applyAlignment="1">
      <alignment horizontal="center" vertical="center" wrapText="1"/>
    </xf>
    <xf numFmtId="177" fontId="91" fillId="0" borderId="26" xfId="368" applyNumberFormat="1" applyFont="1" applyBorder="1" applyAlignment="1">
      <alignment horizontal="center" vertical="center" wrapText="1"/>
    </xf>
    <xf numFmtId="177" fontId="91" fillId="0" borderId="25" xfId="368" applyNumberFormat="1" applyFont="1" applyBorder="1" applyAlignment="1">
      <alignment horizontal="center" vertical="center" wrapText="1"/>
    </xf>
    <xf numFmtId="177" fontId="91" fillId="0" borderId="29" xfId="368" applyNumberFormat="1" applyFont="1" applyBorder="1" applyAlignment="1">
      <alignment horizontal="center" vertical="center" wrapText="1"/>
    </xf>
    <xf numFmtId="177" fontId="91" fillId="0" borderId="19" xfId="368" applyNumberFormat="1" applyFont="1" applyBorder="1" applyAlignment="1">
      <alignment horizontal="center" vertical="center" wrapText="1"/>
    </xf>
    <xf numFmtId="177" fontId="91" fillId="0" borderId="25" xfId="269" applyNumberFormat="1" applyFont="1" applyFill="1" applyBorder="1" applyAlignment="1">
      <alignment horizontal="center" vertical="center" wrapText="1"/>
    </xf>
    <xf numFmtId="0" fontId="91" fillId="0" borderId="28" xfId="270" applyNumberFormat="1" applyFont="1" applyBorder="1" applyAlignment="1">
      <alignment horizontal="center" vertical="center" wrapText="1"/>
    </xf>
    <xf numFmtId="41" fontId="91" fillId="0" borderId="8" xfId="397" applyFont="1" applyFill="1" applyBorder="1" applyAlignment="1">
      <alignment horizontal="center" vertical="center" wrapText="1"/>
    </xf>
    <xf numFmtId="0" fontId="94" fillId="0" borderId="28" xfId="270" applyNumberFormat="1" applyFont="1" applyBorder="1" applyAlignment="1">
      <alignment horizontal="center" vertical="center" wrapText="1"/>
    </xf>
    <xf numFmtId="41" fontId="94" fillId="0" borderId="8" xfId="397" applyFont="1" applyFill="1" applyBorder="1" applyAlignment="1">
      <alignment horizontal="center" vertical="center" wrapText="1"/>
    </xf>
    <xf numFmtId="0" fontId="91" fillId="0" borderId="0" xfId="0" applyFont="1">
      <alignment vertical="center"/>
    </xf>
    <xf numFmtId="0" fontId="3" fillId="0" borderId="0" xfId="0" applyFont="1">
      <alignment vertical="center"/>
    </xf>
    <xf numFmtId="177" fontId="91" fillId="0" borderId="42" xfId="269" applyNumberFormat="1" applyFont="1" applyFill="1" applyBorder="1" applyAlignment="1">
      <alignment vertical="center"/>
    </xf>
    <xf numFmtId="177" fontId="91" fillId="0" borderId="43" xfId="269" applyNumberFormat="1" applyFont="1" applyFill="1" applyBorder="1" applyAlignment="1">
      <alignment vertical="center"/>
    </xf>
    <xf numFmtId="177" fontId="91" fillId="0" borderId="42" xfId="269" applyNumberFormat="1" applyFont="1" applyFill="1" applyBorder="1" applyAlignment="1">
      <alignment horizontal="left" vertical="center" indent="1"/>
    </xf>
    <xf numFmtId="177" fontId="91" fillId="0" borderId="44" xfId="269" applyNumberFormat="1" applyFont="1" applyFill="1" applyBorder="1" applyAlignment="1">
      <alignment horizontal="center" vertical="center" wrapText="1"/>
    </xf>
    <xf numFmtId="177" fontId="91" fillId="0" borderId="20" xfId="269" applyNumberFormat="1" applyFont="1" applyFill="1" applyBorder="1" applyAlignment="1">
      <alignment horizontal="center" vertical="center" wrapText="1"/>
    </xf>
    <xf numFmtId="177" fontId="91" fillId="0" borderId="19" xfId="269" applyNumberFormat="1" applyFont="1" applyFill="1" applyBorder="1" applyAlignment="1">
      <alignment horizontal="center" vertical="center" wrapText="1"/>
    </xf>
    <xf numFmtId="177" fontId="91" fillId="0" borderId="8" xfId="269" applyNumberFormat="1" applyFont="1" applyFill="1" applyBorder="1" applyAlignment="1">
      <alignment horizontal="center" vertical="center" wrapText="1"/>
    </xf>
    <xf numFmtId="177" fontId="91" fillId="0" borderId="42" xfId="269" applyNumberFormat="1" applyFont="1" applyFill="1" applyBorder="1" applyAlignment="1">
      <alignment horizontal="center" vertical="center" wrapText="1"/>
    </xf>
    <xf numFmtId="41" fontId="91" fillId="0" borderId="17" xfId="397" applyFont="1" applyFill="1" applyBorder="1" applyAlignment="1">
      <alignment horizontal="center" vertical="center" wrapText="1"/>
    </xf>
    <xf numFmtId="198" fontId="91" fillId="0" borderId="8" xfId="397" applyNumberFormat="1" applyFont="1" applyFill="1" applyBorder="1" applyAlignment="1">
      <alignment horizontal="center" vertical="center"/>
    </xf>
    <xf numFmtId="177" fontId="91" fillId="0" borderId="45" xfId="269" applyNumberFormat="1" applyFont="1" applyFill="1" applyBorder="1" applyAlignment="1">
      <alignment horizontal="center" vertical="center" wrapText="1"/>
    </xf>
    <xf numFmtId="41" fontId="91" fillId="0" borderId="17" xfId="397" applyFont="1" applyFill="1" applyBorder="1" applyAlignment="1">
      <alignment vertical="center"/>
    </xf>
    <xf numFmtId="41" fontId="91" fillId="0" borderId="25" xfId="397" applyFont="1" applyFill="1" applyBorder="1" applyAlignment="1">
      <alignment horizontal="center" vertical="center" wrapText="1"/>
    </xf>
    <xf numFmtId="41" fontId="91" fillId="0" borderId="28" xfId="397" applyFont="1" applyFill="1" applyBorder="1" applyAlignment="1">
      <alignment horizontal="center" vertical="center" wrapText="1"/>
    </xf>
    <xf numFmtId="198" fontId="91" fillId="0" borderId="8" xfId="397" applyNumberFormat="1" applyFont="1" applyFill="1" applyBorder="1" applyAlignment="1">
      <alignment vertical="center"/>
    </xf>
    <xf numFmtId="0" fontId="94" fillId="0" borderId="8" xfId="0" applyFont="1" applyBorder="1" applyAlignment="1">
      <alignment horizontal="center" vertical="center" wrapText="1"/>
    </xf>
    <xf numFmtId="41" fontId="94" fillId="0" borderId="17" xfId="397" applyFont="1" applyFill="1" applyBorder="1" applyAlignment="1">
      <alignment vertical="center"/>
    </xf>
    <xf numFmtId="41" fontId="94" fillId="0" borderId="25" xfId="397" applyFont="1" applyFill="1" applyBorder="1" applyAlignment="1">
      <alignment horizontal="center" vertical="center" wrapText="1"/>
    </xf>
    <xf numFmtId="41" fontId="94" fillId="0" borderId="28" xfId="397" applyFont="1" applyFill="1" applyBorder="1" applyAlignment="1">
      <alignment horizontal="center" vertical="center" wrapText="1"/>
    </xf>
    <xf numFmtId="41" fontId="94" fillId="0" borderId="17" xfId="397" applyFont="1" applyFill="1" applyBorder="1" applyAlignment="1">
      <alignment horizontal="center" vertical="center" wrapText="1"/>
    </xf>
    <xf numFmtId="198" fontId="94" fillId="0" borderId="8" xfId="397" applyNumberFormat="1" applyFont="1" applyFill="1" applyBorder="1" applyAlignment="1">
      <alignment vertical="center"/>
    </xf>
    <xf numFmtId="0" fontId="94" fillId="0" borderId="46" xfId="0" applyFont="1" applyBorder="1">
      <alignment vertical="center"/>
    </xf>
    <xf numFmtId="0" fontId="94" fillId="0" borderId="47" xfId="0" applyFont="1" applyBorder="1">
      <alignment vertical="center"/>
    </xf>
    <xf numFmtId="0" fontId="104" fillId="0" borderId="0" xfId="0" applyFont="1">
      <alignment vertical="center"/>
    </xf>
    <xf numFmtId="0" fontId="10" fillId="0" borderId="8" xfId="0" applyFont="1" applyBorder="1" applyAlignment="1">
      <alignment horizontal="center" vertical="center" wrapText="1"/>
    </xf>
    <xf numFmtId="0" fontId="91" fillId="0" borderId="8" xfId="0" applyFont="1" applyBorder="1" applyAlignment="1">
      <alignment horizontal="center" vertical="center"/>
    </xf>
    <xf numFmtId="0" fontId="0" fillId="0" borderId="21" xfId="0" applyFont="1" applyFill="1" applyBorder="1" applyAlignment="1">
      <alignment vertical="center"/>
    </xf>
    <xf numFmtId="0" fontId="0" fillId="0" borderId="0" xfId="0" applyFont="1" applyFill="1" applyBorder="1" applyAlignment="1">
      <alignment vertical="center"/>
    </xf>
    <xf numFmtId="0" fontId="0" fillId="0" borderId="35" xfId="0" applyFont="1" applyFill="1" applyBorder="1" applyAlignment="1">
      <alignment vertical="center"/>
    </xf>
    <xf numFmtId="177" fontId="10" fillId="0" borderId="25" xfId="269" applyNumberFormat="1" applyFont="1" applyFill="1" applyBorder="1" applyAlignment="1">
      <alignment horizontal="center" vertical="center" wrapText="1"/>
    </xf>
    <xf numFmtId="177" fontId="10" fillId="0" borderId="20" xfId="269" applyNumberFormat="1" applyFont="1" applyFill="1" applyBorder="1" applyAlignment="1">
      <alignment horizontal="center" vertical="center" wrapText="1"/>
    </xf>
    <xf numFmtId="177" fontId="10" fillId="0" borderId="19" xfId="269" applyNumberFormat="1" applyFont="1" applyFill="1" applyBorder="1" applyAlignment="1">
      <alignment horizontal="center" vertical="center" wrapText="1"/>
    </xf>
    <xf numFmtId="177" fontId="10" fillId="0" borderId="16" xfId="269" applyNumberFormat="1" applyFont="1" applyFill="1" applyBorder="1" applyAlignment="1">
      <alignment horizontal="center" vertical="center" wrapText="1"/>
    </xf>
    <xf numFmtId="177" fontId="10" fillId="0" borderId="19" xfId="368" applyNumberFormat="1" applyFont="1" applyFill="1" applyBorder="1" applyAlignment="1">
      <alignment horizontal="center" vertical="center" wrapText="1"/>
    </xf>
    <xf numFmtId="177" fontId="10" fillId="0" borderId="32" xfId="368" applyNumberFormat="1" applyFont="1" applyFill="1" applyBorder="1" applyAlignment="1">
      <alignment horizontal="center" vertical="center" wrapText="1"/>
    </xf>
    <xf numFmtId="177" fontId="10" fillId="0" borderId="32" xfId="269" applyNumberFormat="1" applyFont="1" applyFill="1" applyBorder="1" applyAlignment="1">
      <alignment horizontal="center" vertical="center" wrapText="1"/>
    </xf>
    <xf numFmtId="49" fontId="10" fillId="0" borderId="25" xfId="310" applyNumberFormat="1" applyFont="1" applyFill="1" applyBorder="1" applyAlignment="1" applyProtection="1">
      <alignment horizontal="center" vertical="center" wrapText="1"/>
      <protection locked="0"/>
    </xf>
    <xf numFmtId="49" fontId="10" fillId="0" borderId="16" xfId="310" applyNumberFormat="1" applyFont="1" applyFill="1" applyBorder="1" applyAlignment="1" applyProtection="1">
      <alignment horizontal="center" vertical="center" wrapText="1"/>
      <protection locked="0"/>
    </xf>
    <xf numFmtId="49" fontId="10" fillId="0" borderId="19" xfId="310" applyNumberFormat="1" applyFont="1" applyFill="1" applyBorder="1" applyAlignment="1" applyProtection="1">
      <alignment horizontal="center" vertical="center" wrapText="1"/>
      <protection locked="0"/>
    </xf>
    <xf numFmtId="0" fontId="10" fillId="0" borderId="26" xfId="0" applyFont="1" applyFill="1" applyBorder="1" applyAlignment="1">
      <alignment horizontal="center" vertical="center" wrapText="1"/>
    </xf>
    <xf numFmtId="0" fontId="10" fillId="0" borderId="28" xfId="0" applyFont="1" applyFill="1" applyBorder="1" applyAlignment="1">
      <alignment horizontal="center" vertical="center" wrapText="1"/>
    </xf>
    <xf numFmtId="41" fontId="10" fillId="0" borderId="8" xfId="397" applyFont="1" applyFill="1" applyBorder="1" applyAlignment="1">
      <alignment vertical="center" wrapText="1"/>
    </xf>
    <xf numFmtId="41" fontId="93" fillId="0" borderId="8" xfId="397" applyFont="1" applyFill="1" applyBorder="1" applyAlignment="1">
      <alignment vertical="center" wrapText="1"/>
    </xf>
    <xf numFmtId="177" fontId="10" fillId="0" borderId="19" xfId="269" applyNumberFormat="1" applyFont="1" applyFill="1" applyBorder="1" applyAlignment="1">
      <alignment horizontal="center" vertical="center"/>
    </xf>
    <xf numFmtId="41" fontId="10" fillId="0" borderId="8" xfId="397" applyNumberFormat="1" applyFont="1" applyFill="1" applyBorder="1" applyAlignment="1">
      <alignment horizontal="center" vertical="center"/>
    </xf>
    <xf numFmtId="41" fontId="10" fillId="0" borderId="8" xfId="397" applyNumberFormat="1" applyFont="1" applyFill="1" applyBorder="1" applyAlignment="1" applyProtection="1">
      <alignment horizontal="right" vertical="center"/>
    </xf>
    <xf numFmtId="41" fontId="10" fillId="0" borderId="8" xfId="0" applyNumberFormat="1" applyFont="1" applyFill="1" applyBorder="1" applyAlignment="1">
      <alignment horizontal="center" vertical="center"/>
    </xf>
    <xf numFmtId="41" fontId="10" fillId="0" borderId="8" xfId="0" applyNumberFormat="1" applyFont="1" applyFill="1" applyBorder="1" applyAlignment="1">
      <alignment horizontal="right" vertical="center"/>
    </xf>
    <xf numFmtId="41" fontId="10" fillId="0" borderId="8" xfId="397" applyNumberFormat="1" applyFont="1" applyFill="1" applyBorder="1" applyAlignment="1" applyProtection="1">
      <alignment horizontal="center" vertical="center"/>
      <protection locked="0"/>
    </xf>
    <xf numFmtId="41" fontId="10" fillId="0" borderId="8" xfId="397" applyNumberFormat="1" applyFont="1" applyFill="1" applyBorder="1" applyAlignment="1" applyProtection="1">
      <alignment horizontal="center" vertical="center"/>
    </xf>
    <xf numFmtId="41" fontId="93" fillId="0" borderId="8" xfId="397" applyNumberFormat="1" applyFont="1" applyFill="1" applyBorder="1" applyAlignment="1">
      <alignment horizontal="center" vertical="center"/>
    </xf>
    <xf numFmtId="41" fontId="93" fillId="0" borderId="8" xfId="397" applyNumberFormat="1" applyFont="1" applyFill="1" applyBorder="1" applyAlignment="1" applyProtection="1">
      <alignment horizontal="center" vertical="center"/>
      <protection locked="0"/>
    </xf>
    <xf numFmtId="41" fontId="93" fillId="0" borderId="8" xfId="397" applyNumberFormat="1" applyFont="1" applyFill="1" applyBorder="1" applyAlignment="1" applyProtection="1">
      <alignment horizontal="center" vertical="center"/>
    </xf>
    <xf numFmtId="0" fontId="93" fillId="0" borderId="8" xfId="0" applyFont="1" applyFill="1" applyBorder="1" applyAlignment="1">
      <alignment horizontal="center" vertical="center"/>
    </xf>
    <xf numFmtId="41" fontId="10" fillId="0" borderId="8" xfId="403" applyNumberFormat="1" applyFont="1" applyBorder="1" applyAlignment="1">
      <alignment vertical="center"/>
    </xf>
    <xf numFmtId="41" fontId="10" fillId="0" borderId="8" xfId="404" applyNumberFormat="1" applyFont="1" applyBorder="1" applyAlignment="1">
      <alignment vertical="center"/>
    </xf>
    <xf numFmtId="49" fontId="10" fillId="0" borderId="31" xfId="310" applyNumberFormat="1" applyFont="1" applyFill="1" applyBorder="1" applyAlignment="1" applyProtection="1">
      <alignment horizontal="center" vertical="center"/>
      <protection locked="0"/>
    </xf>
    <xf numFmtId="49" fontId="10" fillId="0" borderId="33" xfId="310" applyNumberFormat="1" applyFont="1" applyFill="1" applyBorder="1" applyAlignment="1" applyProtection="1">
      <alignment horizontal="center" vertical="center"/>
      <protection locked="0"/>
    </xf>
    <xf numFmtId="49" fontId="10" fillId="0" borderId="30" xfId="310" applyNumberFormat="1" applyFont="1" applyFill="1" applyBorder="1" applyAlignment="1" applyProtection="1">
      <alignment horizontal="center" vertical="center"/>
      <protection locked="0"/>
    </xf>
    <xf numFmtId="49" fontId="10" fillId="0" borderId="31" xfId="310" applyNumberFormat="1" applyFont="1" applyFill="1" applyBorder="1" applyAlignment="1" applyProtection="1">
      <alignment vertical="center" wrapText="1"/>
      <protection locked="0"/>
    </xf>
    <xf numFmtId="49" fontId="10" fillId="0" borderId="31" xfId="310" applyNumberFormat="1" applyFont="1" applyFill="1" applyBorder="1" applyAlignment="1" applyProtection="1">
      <alignment horizontal="center" vertical="center" wrapText="1"/>
      <protection locked="0"/>
    </xf>
    <xf numFmtId="49" fontId="10" fillId="0" borderId="33" xfId="310" applyNumberFormat="1" applyFont="1" applyFill="1" applyBorder="1" applyAlignment="1" applyProtection="1">
      <alignment horizontal="center" vertical="center" wrapText="1"/>
      <protection locked="0"/>
    </xf>
    <xf numFmtId="49" fontId="10" fillId="0" borderId="30" xfId="310" applyNumberFormat="1" applyFont="1" applyFill="1" applyBorder="1" applyAlignment="1" applyProtection="1">
      <alignment horizontal="center" vertical="center" wrapText="1"/>
      <protection locked="0"/>
    </xf>
    <xf numFmtId="49" fontId="10" fillId="0" borderId="26" xfId="310" applyNumberFormat="1" applyFont="1" applyFill="1" applyBorder="1" applyAlignment="1" applyProtection="1">
      <alignment horizontal="center" vertical="center" wrapText="1"/>
      <protection locked="0"/>
    </xf>
    <xf numFmtId="49" fontId="10" fillId="0" borderId="36" xfId="310" applyNumberFormat="1" applyFont="1" applyFill="1" applyBorder="1" applyAlignment="1" applyProtection="1">
      <alignment horizontal="center" vertical="center"/>
      <protection locked="0"/>
    </xf>
    <xf numFmtId="49" fontId="10" fillId="0" borderId="37" xfId="310" applyNumberFormat="1" applyFont="1" applyFill="1" applyBorder="1" applyAlignment="1" applyProtection="1">
      <alignment horizontal="center" vertical="center"/>
      <protection locked="0"/>
    </xf>
    <xf numFmtId="49" fontId="10" fillId="0" borderId="26" xfId="310" applyNumberFormat="1" applyFont="1" applyFill="1" applyBorder="1" applyAlignment="1" applyProtection="1">
      <alignment horizontal="center" vertical="center"/>
      <protection locked="0"/>
    </xf>
    <xf numFmtId="49" fontId="10" fillId="0" borderId="26" xfId="310" applyNumberFormat="1" applyFont="1" applyFill="1" applyBorder="1" applyAlignment="1" applyProtection="1">
      <alignment vertical="center" wrapText="1"/>
      <protection locked="0"/>
    </xf>
    <xf numFmtId="49" fontId="10" fillId="0" borderId="20" xfId="310" applyNumberFormat="1" applyFont="1" applyFill="1" applyBorder="1" applyAlignment="1" applyProtection="1">
      <alignment vertical="center" wrapText="1"/>
      <protection locked="0"/>
    </xf>
    <xf numFmtId="49" fontId="10" fillId="0" borderId="0" xfId="310" applyNumberFormat="1" applyFont="1" applyFill="1" applyBorder="1" applyAlignment="1" applyProtection="1">
      <alignment horizontal="center" vertical="center" wrapText="1"/>
      <protection locked="0"/>
    </xf>
    <xf numFmtId="49" fontId="10" fillId="0" borderId="0" xfId="310" applyNumberFormat="1" applyFont="1" applyFill="1" applyBorder="1" applyAlignment="1" applyProtection="1">
      <alignment vertical="center" wrapText="1"/>
      <protection locked="0"/>
    </xf>
    <xf numFmtId="49" fontId="10" fillId="0" borderId="22" xfId="310" applyNumberFormat="1" applyFont="1" applyFill="1" applyBorder="1" applyAlignment="1" applyProtection="1">
      <alignment vertical="center" wrapText="1"/>
      <protection locked="0"/>
    </xf>
    <xf numFmtId="49" fontId="10" fillId="0" borderId="21" xfId="310" applyNumberFormat="1" applyFont="1" applyFill="1" applyBorder="1" applyAlignment="1" applyProtection="1">
      <alignment horizontal="center" vertical="center" wrapText="1"/>
      <protection locked="0"/>
    </xf>
    <xf numFmtId="41" fontId="10" fillId="0" borderId="8" xfId="310" applyNumberFormat="1" applyFont="1" applyFill="1" applyBorder="1" applyAlignment="1" applyProtection="1">
      <alignment vertical="center" wrapText="1"/>
      <protection locked="0"/>
    </xf>
    <xf numFmtId="194" fontId="10" fillId="0" borderId="24" xfId="310" applyNumberFormat="1" applyFont="1" applyFill="1" applyBorder="1" applyAlignment="1" applyProtection="1">
      <alignment vertical="center"/>
      <protection locked="0"/>
    </xf>
    <xf numFmtId="49" fontId="10" fillId="0" borderId="24" xfId="310" applyNumberFormat="1" applyFont="1" applyFill="1" applyBorder="1" applyAlignment="1" applyProtection="1">
      <alignment vertical="center" wrapText="1"/>
      <protection locked="0"/>
    </xf>
    <xf numFmtId="49" fontId="10" fillId="0" borderId="18" xfId="310" applyNumberFormat="1" applyFont="1" applyFill="1" applyBorder="1" applyAlignment="1" applyProtection="1">
      <alignment vertical="center" wrapText="1"/>
      <protection locked="0"/>
    </xf>
    <xf numFmtId="0" fontId="86" fillId="0" borderId="0" xfId="0" applyFont="1" applyFill="1" applyAlignment="1">
      <alignment horizontal="left" vertical="top"/>
    </xf>
    <xf numFmtId="0" fontId="82" fillId="0" borderId="0" xfId="0" applyFont="1" applyFill="1" applyBorder="1" applyAlignment="1">
      <alignment horizontal="left" vertical="top"/>
    </xf>
    <xf numFmtId="0" fontId="83" fillId="0" borderId="24" xfId="0" applyFont="1" applyFill="1" applyBorder="1" applyAlignment="1">
      <alignment horizontal="left" vertical="center"/>
    </xf>
    <xf numFmtId="0" fontId="83" fillId="0" borderId="26" xfId="0" applyFont="1" applyFill="1" applyBorder="1" applyAlignment="1">
      <alignment horizontal="left" vertical="center" wrapText="1"/>
    </xf>
    <xf numFmtId="0" fontId="83" fillId="0" borderId="26" xfId="0" applyFont="1" applyFill="1" applyBorder="1" applyAlignment="1">
      <alignment horizontal="left" vertical="center"/>
    </xf>
    <xf numFmtId="0" fontId="10" fillId="0" borderId="21" xfId="0" applyFont="1" applyFill="1" applyBorder="1" applyAlignment="1">
      <alignment horizontal="center" vertical="center" wrapText="1"/>
    </xf>
    <xf numFmtId="0" fontId="10" fillId="0" borderId="21"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16" xfId="0" applyFont="1" applyFill="1" applyBorder="1" applyAlignment="1">
      <alignment horizontal="center" vertical="center"/>
    </xf>
    <xf numFmtId="0" fontId="10" fillId="0" borderId="25" xfId="0"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19"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83" fillId="0" borderId="0" xfId="0" applyFont="1" applyBorder="1" applyAlignment="1">
      <alignment horizontal="left" vertical="center"/>
    </xf>
    <xf numFmtId="0" fontId="83" fillId="0" borderId="0" xfId="0" applyFont="1" applyBorder="1" applyAlignment="1">
      <alignment horizontal="left" vertical="center" wrapText="1"/>
    </xf>
    <xf numFmtId="0" fontId="82" fillId="0" borderId="0" xfId="0" applyFont="1" applyBorder="1" applyAlignment="1">
      <alignment horizontal="left" vertical="top"/>
    </xf>
    <xf numFmtId="0" fontId="83" fillId="0" borderId="24" xfId="0" applyFont="1" applyBorder="1" applyAlignment="1">
      <alignment horizontal="left" vertical="center"/>
    </xf>
    <xf numFmtId="0" fontId="83" fillId="0" borderId="0" xfId="0" applyFont="1" applyFill="1" applyBorder="1" applyAlignment="1">
      <alignment horizontal="left" vertical="center"/>
    </xf>
    <xf numFmtId="0" fontId="10" fillId="0" borderId="8" xfId="0" applyFont="1" applyFill="1" applyBorder="1" applyAlignment="1">
      <alignment horizontal="center" vertical="center"/>
    </xf>
    <xf numFmtId="0" fontId="82" fillId="0" borderId="0" xfId="276" applyFont="1" applyFill="1" applyBorder="1" applyAlignment="1">
      <alignment horizontal="left" vertical="top"/>
    </xf>
    <xf numFmtId="0" fontId="10" fillId="0" borderId="23" xfId="0" applyFont="1" applyFill="1" applyBorder="1" applyAlignment="1">
      <alignment horizontal="center" vertical="center"/>
    </xf>
    <xf numFmtId="0" fontId="10" fillId="0" borderId="17" xfId="0" applyFont="1" applyFill="1" applyBorder="1" applyAlignment="1">
      <alignment horizontal="center" vertical="center"/>
    </xf>
    <xf numFmtId="0" fontId="94" fillId="0" borderId="28" xfId="0" applyFont="1" applyBorder="1" applyAlignment="1">
      <alignment horizontal="center" vertical="center"/>
    </xf>
    <xf numFmtId="0" fontId="94" fillId="0" borderId="4" xfId="0" applyFont="1" applyBorder="1" applyAlignment="1">
      <alignment horizontal="center" vertical="center"/>
    </xf>
    <xf numFmtId="0" fontId="94" fillId="0" borderId="27" xfId="0" applyFont="1" applyBorder="1" applyAlignment="1">
      <alignment horizontal="center" vertical="center"/>
    </xf>
    <xf numFmtId="41" fontId="10" fillId="27" borderId="8" xfId="310" applyNumberFormat="1" applyFont="1" applyFill="1" applyBorder="1" applyAlignment="1">
      <alignment horizontal="center" vertical="center"/>
    </xf>
    <xf numFmtId="0" fontId="10" fillId="27" borderId="19" xfId="310" applyFont="1" applyFill="1" applyBorder="1" applyAlignment="1">
      <alignment horizontal="center" vertical="center"/>
    </xf>
    <xf numFmtId="0" fontId="10" fillId="27" borderId="17" xfId="310" applyFont="1" applyFill="1" applyBorder="1" applyAlignment="1">
      <alignment horizontal="center" vertical="center"/>
    </xf>
    <xf numFmtId="0" fontId="10" fillId="27" borderId="8" xfId="310" applyFont="1" applyFill="1" applyBorder="1" applyAlignment="1">
      <alignment horizontal="center" vertical="center"/>
    </xf>
    <xf numFmtId="0" fontId="93" fillId="27" borderId="8" xfId="310" applyFont="1" applyFill="1" applyBorder="1" applyAlignment="1">
      <alignment horizontal="center" vertical="center"/>
    </xf>
    <xf numFmtId="0" fontId="10" fillId="0" borderId="4" xfId="0" applyFont="1" applyFill="1" applyBorder="1" applyAlignment="1">
      <alignment horizontal="left" vertical="center" wrapText="1"/>
    </xf>
    <xf numFmtId="176" fontId="10" fillId="0" borderId="19" xfId="270" applyFont="1" applyFill="1" applyBorder="1" applyAlignment="1">
      <alignment horizontal="center" vertical="center" wrapText="1"/>
    </xf>
    <xf numFmtId="176" fontId="10" fillId="0" borderId="21" xfId="270" applyFont="1" applyFill="1" applyBorder="1" applyAlignment="1">
      <alignment horizontal="center" vertical="center" wrapText="1"/>
    </xf>
    <xf numFmtId="176" fontId="10" fillId="0" borderId="17" xfId="270" applyFont="1" applyFill="1" applyBorder="1" applyAlignment="1">
      <alignment horizontal="center" vertical="center" wrapText="1"/>
    </xf>
    <xf numFmtId="41" fontId="10" fillId="27" borderId="8" xfId="310" applyNumberFormat="1" applyFont="1" applyFill="1" applyBorder="1" applyAlignment="1">
      <alignment horizontal="center" vertical="center" wrapText="1"/>
    </xf>
    <xf numFmtId="41" fontId="10" fillId="27" borderId="19" xfId="310" applyNumberFormat="1" applyFont="1" applyFill="1" applyBorder="1" applyAlignment="1">
      <alignment horizontal="center" vertical="center"/>
    </xf>
    <xf numFmtId="41" fontId="10" fillId="27" borderId="17" xfId="310" applyNumberFormat="1" applyFont="1" applyFill="1" applyBorder="1" applyAlignment="1">
      <alignment horizontal="center" vertical="center"/>
    </xf>
    <xf numFmtId="41" fontId="10" fillId="27" borderId="19" xfId="310" applyNumberFormat="1" applyFont="1" applyFill="1" applyBorder="1" applyAlignment="1">
      <alignment horizontal="center" vertical="center" wrapText="1"/>
    </xf>
    <xf numFmtId="41" fontId="10" fillId="27" borderId="17" xfId="310" applyNumberFormat="1" applyFont="1" applyFill="1" applyBorder="1" applyAlignment="1">
      <alignment horizontal="center" vertical="center" wrapText="1"/>
    </xf>
    <xf numFmtId="0" fontId="10" fillId="0" borderId="28" xfId="369" applyFont="1" applyBorder="1" applyAlignment="1">
      <alignment horizontal="center" vertical="center" wrapText="1"/>
    </xf>
    <xf numFmtId="0" fontId="10" fillId="0" borderId="27" xfId="369" applyFont="1" applyBorder="1" applyAlignment="1">
      <alignment horizontal="center" vertical="center" wrapText="1"/>
    </xf>
    <xf numFmtId="0" fontId="83" fillId="0" borderId="26" xfId="0" applyFont="1" applyBorder="1" applyAlignment="1">
      <alignment horizontal="left" vertical="center" wrapText="1"/>
    </xf>
    <xf numFmtId="0" fontId="89" fillId="0" borderId="0" xfId="310" applyFont="1" applyAlignment="1">
      <alignment horizontal="left" vertical="center"/>
    </xf>
    <xf numFmtId="0" fontId="82" fillId="0" borderId="0" xfId="310" applyFont="1" applyAlignment="1">
      <alignment horizontal="left" vertical="top" wrapText="1"/>
    </xf>
    <xf numFmtId="0" fontId="82" fillId="0" borderId="0" xfId="310" applyFont="1" applyAlignment="1">
      <alignment horizontal="left" vertical="top"/>
    </xf>
    <xf numFmtId="0" fontId="83" fillId="0" borderId="24" xfId="310" applyFont="1" applyBorder="1" applyAlignment="1">
      <alignment horizontal="left" vertical="center"/>
    </xf>
    <xf numFmtId="0" fontId="10" fillId="0" borderId="28" xfId="270" applyNumberFormat="1" applyFont="1" applyBorder="1" applyAlignment="1">
      <alignment horizontal="center" vertical="center" wrapText="1"/>
    </xf>
    <xf numFmtId="0" fontId="10" fillId="0" borderId="4" xfId="369" applyFont="1" applyBorder="1" applyAlignment="1">
      <alignment horizontal="center" vertical="center" wrapText="1"/>
    </xf>
    <xf numFmtId="0" fontId="10" fillId="0" borderId="8" xfId="0" applyFont="1" applyFill="1" applyBorder="1" applyAlignment="1">
      <alignment horizontal="center" vertical="center" wrapText="1"/>
    </xf>
    <xf numFmtId="0" fontId="83" fillId="0" borderId="0" xfId="0" applyFont="1" applyAlignment="1">
      <alignment horizontal="left" vertical="center" wrapText="1"/>
    </xf>
    <xf numFmtId="0" fontId="10" fillId="0" borderId="8" xfId="0" applyFont="1" applyBorder="1" applyAlignment="1">
      <alignment horizontal="center" vertical="center" wrapText="1"/>
    </xf>
    <xf numFmtId="0" fontId="82" fillId="0" borderId="0" xfId="0" applyFont="1" applyAlignment="1">
      <alignment horizontal="left" vertical="top" wrapText="1"/>
    </xf>
    <xf numFmtId="0" fontId="82" fillId="0" borderId="0" xfId="0" applyFont="1" applyAlignment="1">
      <alignment horizontal="left" vertical="top"/>
    </xf>
    <xf numFmtId="0" fontId="83" fillId="0" borderId="24" xfId="0" applyFont="1" applyBorder="1" applyAlignment="1">
      <alignment horizontal="right" vertical="center"/>
    </xf>
    <xf numFmtId="0" fontId="10" fillId="0" borderId="8" xfId="0" applyFont="1" applyBorder="1" applyAlignment="1">
      <alignment horizontal="center" vertical="center"/>
    </xf>
    <xf numFmtId="0" fontId="89" fillId="0" borderId="26" xfId="270" applyNumberFormat="1" applyFont="1" applyBorder="1" applyAlignment="1">
      <alignment horizontal="left" vertical="center"/>
    </xf>
    <xf numFmtId="0" fontId="89" fillId="0" borderId="0" xfId="0" applyFont="1" applyAlignment="1">
      <alignment horizontal="left" vertical="center"/>
    </xf>
    <xf numFmtId="0" fontId="91" fillId="0" borderId="25" xfId="0" applyFont="1" applyBorder="1" applyAlignment="1">
      <alignment horizontal="center" vertical="center" wrapText="1"/>
    </xf>
    <xf numFmtId="0" fontId="91" fillId="0" borderId="20" xfId="0" applyFont="1" applyBorder="1" applyAlignment="1">
      <alignment horizontal="center" vertical="center" wrapText="1"/>
    </xf>
    <xf numFmtId="0" fontId="91" fillId="0" borderId="23" xfId="0" applyFont="1" applyBorder="1" applyAlignment="1">
      <alignment horizontal="center" vertical="center" wrapText="1"/>
    </xf>
    <xf numFmtId="0" fontId="91" fillId="0" borderId="18" xfId="0" applyFont="1" applyBorder="1" applyAlignment="1">
      <alignment horizontal="center" vertical="center" wrapText="1"/>
    </xf>
    <xf numFmtId="176" fontId="91" fillId="0" borderId="8" xfId="270" applyFont="1" applyBorder="1" applyAlignment="1">
      <alignment horizontal="center" vertical="center" wrapText="1"/>
    </xf>
    <xf numFmtId="176" fontId="91" fillId="0" borderId="8" xfId="270" applyFont="1" applyBorder="1" applyAlignment="1">
      <alignment horizontal="center" vertical="center"/>
    </xf>
    <xf numFmtId="0" fontId="91" fillId="0" borderId="28" xfId="0" applyFont="1" applyBorder="1" applyAlignment="1">
      <alignment horizontal="center" vertical="center" wrapText="1"/>
    </xf>
    <xf numFmtId="0" fontId="91" fillId="0" borderId="27" xfId="0" applyFont="1" applyBorder="1" applyAlignment="1">
      <alignment horizontal="center" vertical="center" wrapText="1"/>
    </xf>
    <xf numFmtId="0" fontId="91" fillId="0" borderId="4" xfId="0" applyFont="1" applyBorder="1" applyAlignment="1">
      <alignment horizontal="center" vertical="center" wrapText="1"/>
    </xf>
    <xf numFmtId="0" fontId="91" fillId="0" borderId="8" xfId="0" applyFont="1" applyBorder="1" applyAlignment="1">
      <alignment horizontal="center" vertical="center" wrapText="1"/>
    </xf>
    <xf numFmtId="0" fontId="91" fillId="0" borderId="8" xfId="367" applyFont="1" applyBorder="1" applyAlignment="1">
      <alignment horizontal="center" vertical="center" wrapText="1"/>
    </xf>
    <xf numFmtId="0" fontId="91" fillId="0" borderId="8" xfId="0" applyFont="1" applyBorder="1" applyAlignment="1">
      <alignment horizontal="center" vertical="center"/>
    </xf>
    <xf numFmtId="0" fontId="91" fillId="27" borderId="25" xfId="0" applyFont="1" applyFill="1" applyBorder="1" applyAlignment="1">
      <alignment horizontal="center" vertical="center" wrapText="1"/>
    </xf>
    <xf numFmtId="0" fontId="91" fillId="27" borderId="26" xfId="0" applyFont="1" applyFill="1" applyBorder="1" applyAlignment="1">
      <alignment horizontal="center" vertical="center"/>
    </xf>
    <xf numFmtId="0" fontId="100" fillId="0" borderId="0" xfId="0" applyFont="1" applyAlignment="1">
      <alignment horizontal="left" vertical="top" wrapText="1"/>
    </xf>
    <xf numFmtId="0" fontId="100" fillId="0" borderId="0" xfId="0" applyFont="1" applyAlignment="1">
      <alignment horizontal="left" vertical="top"/>
    </xf>
    <xf numFmtId="0" fontId="89" fillId="0" borderId="24" xfId="0" applyFont="1" applyBorder="1" applyAlignment="1">
      <alignment horizontal="left" vertical="center"/>
    </xf>
    <xf numFmtId="0" fontId="91" fillId="0" borderId="4" xfId="0" applyFont="1" applyBorder="1" applyAlignment="1">
      <alignment horizontal="center" vertical="center"/>
    </xf>
    <xf numFmtId="0" fontId="91" fillId="0" borderId="27" xfId="0" applyFont="1" applyBorder="1" applyAlignment="1">
      <alignment horizontal="center" vertical="center"/>
    </xf>
    <xf numFmtId="0" fontId="91" fillId="27" borderId="28" xfId="0" applyFont="1" applyFill="1" applyBorder="1" applyAlignment="1">
      <alignment horizontal="center" vertical="center" wrapText="1"/>
    </xf>
    <xf numFmtId="0" fontId="91" fillId="27" borderId="4" xfId="0" applyFont="1" applyFill="1" applyBorder="1" applyAlignment="1">
      <alignment horizontal="center" vertical="center"/>
    </xf>
    <xf numFmtId="0" fontId="91" fillId="27" borderId="27" xfId="0" applyFont="1" applyFill="1" applyBorder="1" applyAlignment="1">
      <alignment horizontal="center" vertical="center"/>
    </xf>
    <xf numFmtId="0" fontId="91" fillId="27" borderId="27" xfId="0" applyFont="1" applyFill="1" applyBorder="1" applyAlignment="1">
      <alignment horizontal="center" vertical="center" wrapText="1"/>
    </xf>
    <xf numFmtId="41" fontId="91" fillId="0" borderId="28" xfId="397" applyFont="1" applyFill="1" applyBorder="1" applyAlignment="1">
      <alignment horizontal="center" vertical="center"/>
    </xf>
    <xf numFmtId="41" fontId="91" fillId="0" borderId="27" xfId="397" applyFont="1" applyFill="1" applyBorder="1" applyAlignment="1">
      <alignment horizontal="center" vertical="center"/>
    </xf>
    <xf numFmtId="0" fontId="89" fillId="0" borderId="26" xfId="0" applyFont="1" applyBorder="1" applyAlignment="1">
      <alignment horizontal="left" vertical="center" wrapText="1"/>
    </xf>
    <xf numFmtId="177" fontId="91" fillId="0" borderId="25" xfId="269" applyNumberFormat="1" applyFont="1" applyFill="1" applyBorder="1" applyAlignment="1">
      <alignment horizontal="center" vertical="center" wrapText="1"/>
    </xf>
    <xf numFmtId="177" fontId="91" fillId="0" borderId="20" xfId="269" applyNumberFormat="1" applyFont="1" applyFill="1" applyBorder="1" applyAlignment="1">
      <alignment horizontal="center" vertical="center"/>
    </xf>
    <xf numFmtId="177" fontId="91" fillId="0" borderId="19" xfId="269" applyNumberFormat="1" applyFont="1" applyFill="1" applyBorder="1" applyAlignment="1">
      <alignment horizontal="center" vertical="center" wrapText="1"/>
    </xf>
    <xf numFmtId="177" fontId="91" fillId="0" borderId="16" xfId="269" applyNumberFormat="1" applyFont="1" applyFill="1" applyBorder="1" applyAlignment="1">
      <alignment horizontal="center" vertical="center" wrapText="1"/>
    </xf>
    <xf numFmtId="0" fontId="91" fillId="0" borderId="8" xfId="270" applyNumberFormat="1" applyFont="1" applyBorder="1" applyAlignment="1">
      <alignment horizontal="center" vertical="center" wrapText="1"/>
    </xf>
    <xf numFmtId="0" fontId="91" fillId="0" borderId="28" xfId="270" applyNumberFormat="1" applyFont="1" applyBorder="1" applyAlignment="1">
      <alignment horizontal="center" vertical="center" wrapText="1"/>
    </xf>
    <xf numFmtId="177" fontId="91" fillId="0" borderId="28" xfId="269" applyNumberFormat="1" applyFont="1" applyFill="1" applyBorder="1" applyAlignment="1">
      <alignment horizontal="center" vertical="center" wrapText="1"/>
    </xf>
    <xf numFmtId="177" fontId="91" fillId="0" borderId="4" xfId="269" applyNumberFormat="1" applyFont="1" applyFill="1" applyBorder="1" applyAlignment="1">
      <alignment horizontal="center" vertical="center"/>
    </xf>
    <xf numFmtId="177" fontId="91" fillId="0" borderId="27" xfId="269" applyNumberFormat="1" applyFont="1" applyFill="1" applyBorder="1" applyAlignment="1">
      <alignment horizontal="center" vertical="center"/>
    </xf>
    <xf numFmtId="177" fontId="91" fillId="0" borderId="26" xfId="269" applyNumberFormat="1" applyFont="1" applyFill="1" applyBorder="1" applyAlignment="1">
      <alignment horizontal="center" vertical="center"/>
    </xf>
    <xf numFmtId="177" fontId="91" fillId="0" borderId="43" xfId="269" applyNumberFormat="1" applyFont="1" applyFill="1" applyBorder="1" applyAlignment="1">
      <alignment horizontal="center" vertical="center" wrapText="1"/>
    </xf>
    <xf numFmtId="177" fontId="91" fillId="0" borderId="8" xfId="269" applyNumberFormat="1" applyFont="1" applyFill="1" applyBorder="1" applyAlignment="1">
      <alignment horizontal="center" vertical="center" wrapText="1"/>
    </xf>
    <xf numFmtId="177" fontId="91" fillId="0" borderId="19" xfId="269" applyNumberFormat="1" applyFont="1" applyFill="1" applyBorder="1" applyAlignment="1">
      <alignment horizontal="center" vertical="center"/>
    </xf>
    <xf numFmtId="177" fontId="91" fillId="0" borderId="8" xfId="269" applyNumberFormat="1" applyFont="1" applyFill="1" applyBorder="1" applyAlignment="1">
      <alignment horizontal="center" vertical="center"/>
    </xf>
    <xf numFmtId="177" fontId="91" fillId="0" borderId="32" xfId="269" applyNumberFormat="1" applyFont="1" applyFill="1" applyBorder="1" applyAlignment="1">
      <alignment horizontal="center" vertical="center" wrapText="1"/>
    </xf>
    <xf numFmtId="177" fontId="91" fillId="0" borderId="19" xfId="368" applyNumberFormat="1" applyFont="1" applyBorder="1" applyAlignment="1">
      <alignment horizontal="center" vertical="center" wrapText="1"/>
    </xf>
    <xf numFmtId="177" fontId="91" fillId="0" borderId="16" xfId="368" applyNumberFormat="1" applyFont="1" applyBorder="1" applyAlignment="1">
      <alignment horizontal="center" vertical="center" wrapText="1"/>
    </xf>
    <xf numFmtId="177" fontId="91" fillId="0" borderId="8" xfId="270" applyNumberFormat="1" applyFont="1" applyBorder="1" applyAlignment="1">
      <alignment horizontal="center" vertical="center" wrapText="1"/>
    </xf>
    <xf numFmtId="177" fontId="91" fillId="0" borderId="19" xfId="270" applyNumberFormat="1" applyFont="1" applyBorder="1" applyAlignment="1">
      <alignment horizontal="center" vertical="center" wrapText="1"/>
    </xf>
    <xf numFmtId="177" fontId="91" fillId="0" borderId="25" xfId="269" applyNumberFormat="1" applyFont="1" applyFill="1" applyBorder="1" applyAlignment="1">
      <alignment horizontal="left" vertical="center" wrapText="1" indent="2"/>
    </xf>
    <xf numFmtId="177" fontId="91" fillId="0" borderId="4" xfId="269" applyNumberFormat="1" applyFont="1" applyFill="1" applyBorder="1" applyAlignment="1">
      <alignment horizontal="left" vertical="center" indent="2"/>
    </xf>
    <xf numFmtId="177" fontId="91" fillId="0" borderId="27" xfId="269" applyNumberFormat="1" applyFont="1" applyFill="1" applyBorder="1" applyAlignment="1">
      <alignment horizontal="left" vertical="center" indent="2"/>
    </xf>
    <xf numFmtId="177" fontId="91" fillId="0" borderId="29" xfId="269" applyNumberFormat="1" applyFont="1" applyFill="1" applyBorder="1" applyAlignment="1">
      <alignment horizontal="center" vertical="center" wrapText="1"/>
    </xf>
    <xf numFmtId="177" fontId="91" fillId="0" borderId="21" xfId="269" applyNumberFormat="1" applyFont="1" applyFill="1" applyBorder="1" applyAlignment="1">
      <alignment horizontal="center" vertical="center" wrapText="1"/>
    </xf>
    <xf numFmtId="193" fontId="91" fillId="0" borderId="25" xfId="269" applyNumberFormat="1" applyFont="1" applyFill="1" applyBorder="1" applyAlignment="1">
      <alignment horizontal="center" vertical="center" wrapText="1"/>
    </xf>
    <xf numFmtId="193" fontId="91" fillId="0" borderId="26" xfId="269" applyNumberFormat="1" applyFont="1" applyFill="1" applyBorder="1" applyAlignment="1">
      <alignment horizontal="center" vertical="center"/>
    </xf>
    <xf numFmtId="193" fontId="91" fillId="0" borderId="20" xfId="269" applyNumberFormat="1" applyFont="1" applyFill="1" applyBorder="1" applyAlignment="1">
      <alignment horizontal="center" vertical="center"/>
    </xf>
    <xf numFmtId="177" fontId="91" fillId="0" borderId="32" xfId="270" applyNumberFormat="1" applyFont="1" applyBorder="1" applyAlignment="1">
      <alignment horizontal="center" vertical="center" wrapText="1"/>
    </xf>
    <xf numFmtId="177" fontId="91" fillId="0" borderId="16" xfId="270" applyNumberFormat="1" applyFont="1" applyBorder="1" applyAlignment="1">
      <alignment horizontal="center" vertical="center" wrapText="1"/>
    </xf>
    <xf numFmtId="0" fontId="91" fillId="0" borderId="27" xfId="270" applyNumberFormat="1" applyFont="1" applyBorder="1" applyAlignment="1">
      <alignment horizontal="center" vertical="center" wrapText="1"/>
    </xf>
    <xf numFmtId="0" fontId="91" fillId="0" borderId="20" xfId="270" applyNumberFormat="1" applyFont="1" applyBorder="1" applyAlignment="1">
      <alignment horizontal="center" vertical="center" wrapText="1"/>
    </xf>
    <xf numFmtId="0" fontId="91" fillId="0" borderId="19" xfId="270" applyNumberFormat="1" applyFont="1" applyBorder="1" applyAlignment="1">
      <alignment horizontal="center" vertical="center" wrapText="1"/>
    </xf>
    <xf numFmtId="177" fontId="91" fillId="0" borderId="32" xfId="368" applyNumberFormat="1" applyFont="1" applyBorder="1" applyAlignment="1">
      <alignment horizontal="center" vertical="center" wrapText="1"/>
    </xf>
    <xf numFmtId="177" fontId="91" fillId="0" borderId="21" xfId="368" applyNumberFormat="1" applyFont="1" applyBorder="1" applyAlignment="1">
      <alignment horizontal="center" vertical="center" wrapText="1"/>
    </xf>
    <xf numFmtId="177" fontId="91" fillId="0" borderId="20" xfId="368" applyNumberFormat="1" applyFont="1" applyBorder="1" applyAlignment="1">
      <alignment horizontal="center" vertical="center" wrapText="1"/>
    </xf>
    <xf numFmtId="177" fontId="91" fillId="0" borderId="8" xfId="368" applyNumberFormat="1" applyFont="1" applyBorder="1" applyAlignment="1">
      <alignment horizontal="center" vertical="center" wrapText="1"/>
    </xf>
    <xf numFmtId="177" fontId="91" fillId="0" borderId="26" xfId="269" applyNumberFormat="1" applyFont="1" applyFill="1" applyBorder="1" applyAlignment="1">
      <alignment horizontal="center" vertical="center" wrapText="1"/>
    </xf>
    <xf numFmtId="177" fontId="10" fillId="0" borderId="25" xfId="269" applyNumberFormat="1" applyFont="1" applyFill="1" applyBorder="1" applyAlignment="1">
      <alignment horizontal="center" vertical="center" wrapText="1"/>
    </xf>
    <xf numFmtId="177" fontId="10" fillId="0" borderId="38" xfId="269" applyNumberFormat="1" applyFont="1" applyFill="1" applyBorder="1" applyAlignment="1">
      <alignment horizontal="center" vertical="center" wrapText="1"/>
    </xf>
    <xf numFmtId="177" fontId="10" fillId="0" borderId="26" xfId="269" applyNumberFormat="1" applyFont="1" applyFill="1" applyBorder="1" applyAlignment="1">
      <alignment horizontal="center" vertical="center" wrapText="1"/>
    </xf>
    <xf numFmtId="177" fontId="10" fillId="0" borderId="8" xfId="270" applyNumberFormat="1" applyFont="1" applyFill="1" applyBorder="1" applyAlignment="1">
      <alignment horizontal="center" vertical="center" wrapText="1"/>
    </xf>
    <xf numFmtId="177" fontId="10" fillId="0" borderId="28" xfId="270" applyNumberFormat="1" applyFont="1" applyFill="1" applyBorder="1" applyAlignment="1">
      <alignment horizontal="center" vertical="center" wrapText="1"/>
    </xf>
    <xf numFmtId="177" fontId="10" fillId="0" borderId="25" xfId="270" applyNumberFormat="1" applyFont="1" applyFill="1" applyBorder="1" applyAlignment="1">
      <alignment horizontal="center" vertical="center" wrapText="1"/>
    </xf>
    <xf numFmtId="177" fontId="10" fillId="0" borderId="19" xfId="270" applyNumberFormat="1" applyFont="1" applyFill="1" applyBorder="1" applyAlignment="1">
      <alignment horizontal="center" vertical="center" wrapText="1"/>
    </xf>
    <xf numFmtId="177" fontId="10" fillId="0" borderId="8" xfId="269" applyNumberFormat="1" applyFont="1" applyFill="1" applyBorder="1" applyAlignment="1">
      <alignment horizontal="center" vertical="center" wrapText="1"/>
    </xf>
    <xf numFmtId="177" fontId="10" fillId="0" borderId="28" xfId="269" applyNumberFormat="1" applyFont="1" applyFill="1" applyBorder="1" applyAlignment="1">
      <alignment horizontal="center" vertical="center" wrapText="1"/>
    </xf>
    <xf numFmtId="177" fontId="10" fillId="0" borderId="25" xfId="269" applyNumberFormat="1" applyFont="1" applyFill="1" applyBorder="1" applyAlignment="1">
      <alignment horizontal="left" vertical="center" wrapText="1" indent="2"/>
    </xf>
    <xf numFmtId="177" fontId="10" fillId="0" borderId="4" xfId="269" applyNumberFormat="1" applyFont="1" applyFill="1" applyBorder="1" applyAlignment="1">
      <alignment horizontal="left" vertical="center" indent="2"/>
    </xf>
    <xf numFmtId="177" fontId="10" fillId="0" borderId="27" xfId="269" applyNumberFormat="1" applyFont="1" applyFill="1" applyBorder="1" applyAlignment="1">
      <alignment horizontal="left" vertical="center" indent="2"/>
    </xf>
    <xf numFmtId="177" fontId="10" fillId="0" borderId="29" xfId="269" applyNumberFormat="1" applyFont="1" applyFill="1" applyBorder="1" applyAlignment="1">
      <alignment horizontal="center" vertical="center" wrapText="1"/>
    </xf>
    <xf numFmtId="177" fontId="10" fillId="0" borderId="21" xfId="269" applyNumberFormat="1" applyFont="1" applyFill="1" applyBorder="1" applyAlignment="1">
      <alignment horizontal="center" vertical="center" wrapText="1"/>
    </xf>
    <xf numFmtId="177" fontId="10" fillId="0" borderId="32" xfId="270" applyNumberFormat="1" applyFont="1" applyFill="1" applyBorder="1" applyAlignment="1">
      <alignment horizontal="center" vertical="center" wrapText="1"/>
    </xf>
    <xf numFmtId="177" fontId="10" fillId="0" borderId="16" xfId="270" applyNumberFormat="1" applyFont="1" applyFill="1" applyBorder="1" applyAlignment="1">
      <alignment horizontal="center" vertical="center" wrapText="1"/>
    </xf>
    <xf numFmtId="0" fontId="10" fillId="0" borderId="27" xfId="270" applyNumberFormat="1" applyFont="1" applyFill="1" applyBorder="1" applyAlignment="1">
      <alignment horizontal="center" vertical="center" wrapText="1"/>
    </xf>
    <xf numFmtId="0" fontId="10" fillId="0" borderId="20" xfId="270" applyNumberFormat="1" applyFont="1" applyFill="1" applyBorder="1" applyAlignment="1">
      <alignment horizontal="center" vertical="center" wrapText="1"/>
    </xf>
    <xf numFmtId="177" fontId="10" fillId="0" borderId="19" xfId="368" applyNumberFormat="1" applyFont="1" applyFill="1" applyBorder="1" applyAlignment="1">
      <alignment horizontal="center" vertical="center" wrapText="1"/>
    </xf>
    <xf numFmtId="177" fontId="10" fillId="0" borderId="16" xfId="368" applyNumberFormat="1" applyFont="1" applyFill="1" applyBorder="1" applyAlignment="1">
      <alignment horizontal="center" vertical="center" wrapText="1"/>
    </xf>
    <xf numFmtId="177" fontId="10" fillId="0" borderId="19" xfId="269" applyNumberFormat="1" applyFont="1" applyFill="1" applyBorder="1" applyAlignment="1">
      <alignment horizontal="center" vertical="center" wrapText="1"/>
    </xf>
    <xf numFmtId="193" fontId="10" fillId="0" borderId="25" xfId="269" applyNumberFormat="1" applyFont="1" applyFill="1" applyBorder="1" applyAlignment="1">
      <alignment horizontal="center" vertical="center" wrapText="1"/>
    </xf>
    <xf numFmtId="193" fontId="10" fillId="0" borderId="26" xfId="269" applyNumberFormat="1" applyFont="1" applyFill="1" applyBorder="1" applyAlignment="1">
      <alignment horizontal="center" vertical="center"/>
    </xf>
    <xf numFmtId="193" fontId="10" fillId="0" borderId="20" xfId="269" applyNumberFormat="1" applyFont="1" applyFill="1" applyBorder="1" applyAlignment="1">
      <alignment horizontal="center" vertical="center"/>
    </xf>
    <xf numFmtId="177" fontId="10" fillId="0" borderId="4" xfId="269" applyNumberFormat="1" applyFont="1" applyFill="1" applyBorder="1" applyAlignment="1">
      <alignment horizontal="center" vertical="center"/>
    </xf>
    <xf numFmtId="177" fontId="10" fillId="0" borderId="27" xfId="269" applyNumberFormat="1" applyFont="1" applyFill="1" applyBorder="1" applyAlignment="1">
      <alignment horizontal="center" vertical="center"/>
    </xf>
    <xf numFmtId="177" fontId="10" fillId="0" borderId="32" xfId="269" applyNumberFormat="1" applyFont="1" applyFill="1" applyBorder="1" applyAlignment="1">
      <alignment horizontal="center" vertical="center" wrapText="1"/>
    </xf>
    <xf numFmtId="177" fontId="10" fillId="0" borderId="16" xfId="269" applyNumberFormat="1" applyFont="1" applyFill="1" applyBorder="1" applyAlignment="1">
      <alignment horizontal="center" vertical="center" wrapText="1"/>
    </xf>
    <xf numFmtId="0" fontId="10" fillId="0" borderId="8" xfId="270" applyNumberFormat="1" applyFont="1" applyFill="1" applyBorder="1" applyAlignment="1">
      <alignment horizontal="center" vertical="center" wrapText="1"/>
    </xf>
    <xf numFmtId="0" fontId="10" fillId="0" borderId="19" xfId="270" applyNumberFormat="1" applyFont="1" applyFill="1" applyBorder="1" applyAlignment="1">
      <alignment horizontal="center" vertical="center" wrapText="1"/>
    </xf>
    <xf numFmtId="177" fontId="10" fillId="0" borderId="32" xfId="368" applyNumberFormat="1" applyFont="1" applyFill="1" applyBorder="1" applyAlignment="1">
      <alignment horizontal="center" vertical="center" wrapText="1"/>
    </xf>
    <xf numFmtId="177" fontId="10" fillId="0" borderId="21" xfId="368" applyNumberFormat="1" applyFont="1" applyFill="1" applyBorder="1" applyAlignment="1">
      <alignment horizontal="center" vertical="center" wrapText="1"/>
    </xf>
    <xf numFmtId="177" fontId="10" fillId="0" borderId="20" xfId="368" applyNumberFormat="1" applyFont="1" applyFill="1" applyBorder="1" applyAlignment="1">
      <alignment horizontal="center" vertical="center" wrapText="1"/>
    </xf>
    <xf numFmtId="177" fontId="10" fillId="0" borderId="8" xfId="368" applyNumberFormat="1" applyFont="1" applyFill="1" applyBorder="1" applyAlignment="1">
      <alignment horizontal="center" vertical="center" wrapText="1"/>
    </xf>
    <xf numFmtId="177" fontId="10" fillId="0" borderId="20" xfId="269" applyNumberFormat="1" applyFont="1" applyFill="1" applyBorder="1" applyAlignment="1">
      <alignment horizontal="center" vertical="center" wrapText="1"/>
    </xf>
    <xf numFmtId="0" fontId="83" fillId="0" borderId="0" xfId="0" applyFont="1" applyFill="1" applyBorder="1" applyAlignment="1">
      <alignment horizontal="left" vertical="center" wrapText="1"/>
    </xf>
    <xf numFmtId="177" fontId="10" fillId="0" borderId="26" xfId="269" applyNumberFormat="1" applyFont="1" applyFill="1" applyBorder="1" applyAlignment="1">
      <alignment horizontal="center" vertical="center"/>
    </xf>
    <xf numFmtId="177" fontId="10" fillId="0" borderId="32" xfId="269" applyNumberFormat="1" applyFont="1" applyFill="1" applyBorder="1" applyAlignment="1">
      <alignment horizontal="center" vertical="center"/>
    </xf>
    <xf numFmtId="177" fontId="10" fillId="0" borderId="16" xfId="269" applyNumberFormat="1" applyFont="1" applyFill="1" applyBorder="1" applyAlignment="1">
      <alignment horizontal="center" vertical="center"/>
    </xf>
    <xf numFmtId="177" fontId="10" fillId="0" borderId="4" xfId="269" applyNumberFormat="1" applyFont="1" applyFill="1" applyBorder="1" applyAlignment="1">
      <alignment horizontal="center" vertical="center" wrapText="1"/>
    </xf>
    <xf numFmtId="177" fontId="10" fillId="0" borderId="27" xfId="269" applyNumberFormat="1" applyFont="1" applyFill="1" applyBorder="1" applyAlignment="1">
      <alignment horizontal="center" vertical="center" wrapText="1"/>
    </xf>
    <xf numFmtId="0" fontId="10" fillId="0" borderId="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18" xfId="0" applyFont="1" applyFill="1" applyBorder="1" applyAlignment="1">
      <alignment horizontal="center" vertical="center" wrapText="1"/>
    </xf>
    <xf numFmtId="49" fontId="10" fillId="0" borderId="8" xfId="310" applyNumberFormat="1" applyFont="1" applyFill="1" applyBorder="1" applyAlignment="1" applyProtection="1">
      <alignment horizontal="center" vertical="center" wrapText="1"/>
      <protection locked="0"/>
    </xf>
    <xf numFmtId="49" fontId="10" fillId="0" borderId="19" xfId="310" applyNumberFormat="1" applyFont="1" applyFill="1" applyBorder="1" applyAlignment="1" applyProtection="1">
      <alignment horizontal="center" vertical="center" wrapText="1"/>
      <protection locked="0"/>
    </xf>
    <xf numFmtId="49" fontId="10" fillId="0" borderId="16" xfId="310" applyNumberFormat="1" applyFont="1" applyFill="1" applyBorder="1" applyAlignment="1" applyProtection="1">
      <alignment horizontal="center" vertical="center" wrapText="1"/>
      <protection locked="0"/>
    </xf>
    <xf numFmtId="49" fontId="10" fillId="0" borderId="25" xfId="310" applyNumberFormat="1" applyFont="1" applyFill="1" applyBorder="1" applyAlignment="1" applyProtection="1">
      <alignment horizontal="center" vertical="center" wrapText="1"/>
      <protection locked="0"/>
    </xf>
    <xf numFmtId="49" fontId="10" fillId="0" borderId="21" xfId="310" applyNumberFormat="1" applyFont="1" applyFill="1" applyBorder="1" applyAlignment="1" applyProtection="1">
      <alignment horizontal="center" vertical="center" wrapText="1"/>
      <protection locked="0"/>
    </xf>
    <xf numFmtId="49" fontId="10" fillId="0" borderId="33" xfId="310" applyNumberFormat="1" applyFont="1" applyFill="1" applyBorder="1" applyAlignment="1" applyProtection="1">
      <alignment horizontal="center" vertical="center"/>
      <protection locked="0"/>
    </xf>
    <xf numFmtId="49" fontId="10" fillId="0" borderId="4" xfId="310" applyNumberFormat="1" applyFont="1" applyFill="1" applyBorder="1" applyAlignment="1" applyProtection="1">
      <alignment horizontal="center" vertical="center"/>
      <protection locked="0"/>
    </xf>
    <xf numFmtId="49" fontId="10" fillId="0" borderId="27" xfId="310" applyNumberFormat="1" applyFont="1" applyFill="1" applyBorder="1" applyAlignment="1" applyProtection="1">
      <alignment horizontal="center" vertical="center"/>
      <protection locked="0"/>
    </xf>
    <xf numFmtId="49" fontId="10" fillId="0" borderId="27" xfId="310" applyNumberFormat="1" applyFont="1" applyFill="1" applyBorder="1" applyAlignment="1" applyProtection="1">
      <alignment horizontal="center" vertical="center" wrapText="1"/>
      <protection locked="0"/>
    </xf>
    <xf numFmtId="0" fontId="3" fillId="0" borderId="33" xfId="0" applyFont="1" applyFill="1" applyBorder="1" applyAlignment="1">
      <alignment horizontal="center" vertical="center"/>
    </xf>
    <xf numFmtId="0" fontId="3" fillId="0" borderId="4" xfId="0" applyFont="1" applyFill="1" applyBorder="1" applyAlignment="1">
      <alignment horizontal="center" vertical="center"/>
    </xf>
    <xf numFmtId="49" fontId="10" fillId="0" borderId="28" xfId="310" applyNumberFormat="1" applyFont="1" applyFill="1" applyBorder="1" applyAlignment="1" applyProtection="1">
      <alignment horizontal="center" vertical="center" wrapText="1"/>
      <protection locked="0"/>
    </xf>
    <xf numFmtId="0" fontId="3" fillId="0" borderId="34"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0" xfId="0" applyFont="1" applyFill="1" applyBorder="1" applyAlignment="1">
      <alignment horizontal="center" vertical="center"/>
    </xf>
    <xf numFmtId="49" fontId="10" fillId="0" borderId="23" xfId="310" applyNumberFormat="1" applyFont="1" applyFill="1" applyBorder="1" applyAlignment="1" applyProtection="1">
      <alignment horizontal="center" vertical="center" wrapText="1"/>
      <protection locked="0"/>
    </xf>
    <xf numFmtId="49" fontId="10" fillId="0" borderId="34" xfId="310" applyNumberFormat="1" applyFont="1" applyFill="1" applyBorder="1" applyAlignment="1" applyProtection="1">
      <alignment horizontal="center" vertical="center"/>
      <protection locked="0"/>
    </xf>
    <xf numFmtId="49" fontId="10" fillId="0" borderId="20" xfId="310" applyNumberFormat="1" applyFont="1" applyFill="1" applyBorder="1" applyAlignment="1" applyProtection="1">
      <alignment horizontal="center" vertical="center"/>
      <protection locked="0"/>
    </xf>
    <xf numFmtId="49" fontId="10" fillId="0" borderId="21" xfId="310" applyNumberFormat="1" applyFont="1" applyFill="1" applyBorder="1" applyAlignment="1" applyProtection="1">
      <alignment horizontal="center" vertical="center"/>
      <protection locked="0"/>
    </xf>
    <xf numFmtId="49" fontId="10" fillId="0" borderId="8" xfId="310" applyNumberFormat="1" applyFont="1" applyFill="1" applyBorder="1" applyAlignment="1" applyProtection="1">
      <alignment horizontal="center" vertical="center"/>
      <protection locked="0"/>
    </xf>
    <xf numFmtId="49" fontId="10" fillId="0" borderId="19" xfId="310" applyNumberFormat="1" applyFont="1" applyFill="1" applyBorder="1" applyAlignment="1" applyProtection="1">
      <alignment horizontal="center" vertical="center"/>
      <protection locked="0"/>
    </xf>
    <xf numFmtId="0" fontId="10" fillId="0" borderId="26" xfId="0" applyFont="1" applyFill="1" applyBorder="1" applyAlignment="1">
      <alignment horizontal="center" vertical="center" wrapText="1"/>
    </xf>
    <xf numFmtId="176" fontId="10" fillId="0" borderId="8" xfId="270" applyFont="1" applyFill="1" applyBorder="1" applyAlignment="1">
      <alignment horizontal="center" vertical="center" wrapText="1"/>
    </xf>
    <xf numFmtId="176" fontId="10" fillId="0" borderId="25" xfId="270" applyFont="1" applyFill="1" applyBorder="1" applyAlignment="1">
      <alignment horizontal="center" vertical="center" wrapText="1"/>
    </xf>
    <xf numFmtId="176" fontId="10" fillId="0" borderId="16" xfId="270" applyFont="1" applyFill="1" applyBorder="1" applyAlignment="1">
      <alignment horizontal="center" vertical="center" wrapText="1"/>
    </xf>
    <xf numFmtId="0" fontId="10" fillId="0" borderId="27" xfId="0" applyFont="1" applyFill="1" applyBorder="1" applyAlignment="1">
      <alignment horizontal="center" vertical="center"/>
    </xf>
  </cellXfs>
  <cellStyles count="412">
    <cellStyle name="??&amp;O?&amp;H?_x0008__x000f__x0007_?_x0007__x0001__x0001_" xfId="1" xr:uid="{00000000-0005-0000-0000-000000000000}"/>
    <cellStyle name="??&amp;O?&amp;H?_x0008_??_x0007__x0001__x0001_" xfId="2" xr:uid="{00000000-0005-0000-0000-000001000000}"/>
    <cellStyle name="_Book1" xfId="3" xr:uid="{00000000-0005-0000-0000-000002000000}"/>
    <cellStyle name="_Capex Tracking Control Sheet -ADMIN " xfId="4" xr:uid="{00000000-0005-0000-0000-000003000000}"/>
    <cellStyle name="_Project tracking Puri (Diana) per March'06 " xfId="5" xr:uid="{00000000-0005-0000-0000-000004000000}"/>
    <cellStyle name="_Recon with FAR " xfId="6" xr:uid="{00000000-0005-0000-0000-000005000000}"/>
    <cellStyle name="_금융점포(광주)" xfId="7" xr:uid="{00000000-0005-0000-0000-000006000000}"/>
    <cellStyle name="_은행별 점포현황(202011년12월말기준)" xfId="8" xr:uid="{00000000-0005-0000-0000-000007000000}"/>
    <cellStyle name="¤@?e_TEST-1 " xfId="9" xr:uid="{00000000-0005-0000-0000-000008000000}"/>
    <cellStyle name="20% - Accent1" xfId="10" xr:uid="{00000000-0005-0000-0000-000009000000}"/>
    <cellStyle name="20% - Accent2" xfId="11" xr:uid="{00000000-0005-0000-0000-00000A000000}"/>
    <cellStyle name="20% - Accent3" xfId="12" xr:uid="{00000000-0005-0000-0000-00000B000000}"/>
    <cellStyle name="20% - Accent4" xfId="13" xr:uid="{00000000-0005-0000-0000-00000C000000}"/>
    <cellStyle name="20% - Accent5" xfId="14" xr:uid="{00000000-0005-0000-0000-00000D000000}"/>
    <cellStyle name="20% - Accent6" xfId="15" xr:uid="{00000000-0005-0000-0000-00000E000000}"/>
    <cellStyle name="20% - 강조색1 2" xfId="16" xr:uid="{00000000-0005-0000-0000-00000F000000}"/>
    <cellStyle name="20% - 강조색1 2 2" xfId="17" xr:uid="{00000000-0005-0000-0000-000010000000}"/>
    <cellStyle name="20% - 강조색1 3" xfId="18" xr:uid="{00000000-0005-0000-0000-000011000000}"/>
    <cellStyle name="20% - 강조색2 2" xfId="19" xr:uid="{00000000-0005-0000-0000-000012000000}"/>
    <cellStyle name="20% - 강조색2 2 2" xfId="20" xr:uid="{00000000-0005-0000-0000-000013000000}"/>
    <cellStyle name="20% - 강조색2 3" xfId="21" xr:uid="{00000000-0005-0000-0000-000014000000}"/>
    <cellStyle name="20% - 강조색3 2" xfId="22" xr:uid="{00000000-0005-0000-0000-000015000000}"/>
    <cellStyle name="20% - 강조색3 2 2" xfId="23" xr:uid="{00000000-0005-0000-0000-000016000000}"/>
    <cellStyle name="20% - 강조색3 3" xfId="24" xr:uid="{00000000-0005-0000-0000-000017000000}"/>
    <cellStyle name="20% - 강조색4 2" xfId="25" xr:uid="{00000000-0005-0000-0000-000018000000}"/>
    <cellStyle name="20% - 강조색4 2 2" xfId="26" xr:uid="{00000000-0005-0000-0000-000019000000}"/>
    <cellStyle name="20% - 강조색4 3" xfId="27" xr:uid="{00000000-0005-0000-0000-00001A000000}"/>
    <cellStyle name="20% - 강조색5 2" xfId="28" xr:uid="{00000000-0005-0000-0000-00001B000000}"/>
    <cellStyle name="20% - 강조색5 2 2" xfId="29" xr:uid="{00000000-0005-0000-0000-00001C000000}"/>
    <cellStyle name="20% - 강조색5 3" xfId="30" xr:uid="{00000000-0005-0000-0000-00001D000000}"/>
    <cellStyle name="20% - 강조색6 2" xfId="31" xr:uid="{00000000-0005-0000-0000-00001E000000}"/>
    <cellStyle name="20% - 강조색6 2 2" xfId="32" xr:uid="{00000000-0005-0000-0000-00001F000000}"/>
    <cellStyle name="20% - 강조색6 3" xfId="33" xr:uid="{00000000-0005-0000-0000-000020000000}"/>
    <cellStyle name="40% - Accent1" xfId="34" xr:uid="{00000000-0005-0000-0000-000021000000}"/>
    <cellStyle name="40% - Accent2" xfId="35" xr:uid="{00000000-0005-0000-0000-000022000000}"/>
    <cellStyle name="40% - Accent3" xfId="36" xr:uid="{00000000-0005-0000-0000-000023000000}"/>
    <cellStyle name="40% - Accent4" xfId="37" xr:uid="{00000000-0005-0000-0000-000024000000}"/>
    <cellStyle name="40% - Accent5" xfId="38" xr:uid="{00000000-0005-0000-0000-000025000000}"/>
    <cellStyle name="40% - Accent6" xfId="39" xr:uid="{00000000-0005-0000-0000-000026000000}"/>
    <cellStyle name="40% - 강조색1 2" xfId="40" xr:uid="{00000000-0005-0000-0000-000027000000}"/>
    <cellStyle name="40% - 강조색1 2 2" xfId="41" xr:uid="{00000000-0005-0000-0000-000028000000}"/>
    <cellStyle name="40% - 강조색1 3" xfId="42" xr:uid="{00000000-0005-0000-0000-000029000000}"/>
    <cellStyle name="40% - 강조색2 2" xfId="43" xr:uid="{00000000-0005-0000-0000-00002A000000}"/>
    <cellStyle name="40% - 강조색2 2 2" xfId="44" xr:uid="{00000000-0005-0000-0000-00002B000000}"/>
    <cellStyle name="40% - 강조색2 3" xfId="45" xr:uid="{00000000-0005-0000-0000-00002C000000}"/>
    <cellStyle name="40% - 강조색3 2" xfId="46" xr:uid="{00000000-0005-0000-0000-00002D000000}"/>
    <cellStyle name="40% - 강조색3 2 2" xfId="47" xr:uid="{00000000-0005-0000-0000-00002E000000}"/>
    <cellStyle name="40% - 강조색3 3" xfId="48" xr:uid="{00000000-0005-0000-0000-00002F000000}"/>
    <cellStyle name="40% - 강조색4 2" xfId="49" xr:uid="{00000000-0005-0000-0000-000030000000}"/>
    <cellStyle name="40% - 강조색4 2 2" xfId="50" xr:uid="{00000000-0005-0000-0000-000031000000}"/>
    <cellStyle name="40% - 강조색4 3" xfId="51" xr:uid="{00000000-0005-0000-0000-000032000000}"/>
    <cellStyle name="40% - 강조색5 2" xfId="52" xr:uid="{00000000-0005-0000-0000-000033000000}"/>
    <cellStyle name="40% - 강조색5 2 2" xfId="53" xr:uid="{00000000-0005-0000-0000-000034000000}"/>
    <cellStyle name="40% - 강조색5 3" xfId="54" xr:uid="{00000000-0005-0000-0000-000035000000}"/>
    <cellStyle name="40% - 강조색6 2" xfId="55" xr:uid="{00000000-0005-0000-0000-000036000000}"/>
    <cellStyle name="40% - 강조색6 2 2" xfId="56" xr:uid="{00000000-0005-0000-0000-000037000000}"/>
    <cellStyle name="40% - 강조색6 3" xfId="57" xr:uid="{00000000-0005-0000-0000-000038000000}"/>
    <cellStyle name="60% - Accent1" xfId="58" xr:uid="{00000000-0005-0000-0000-000039000000}"/>
    <cellStyle name="60% - Accent2" xfId="59" xr:uid="{00000000-0005-0000-0000-00003A000000}"/>
    <cellStyle name="60% - Accent3" xfId="60" xr:uid="{00000000-0005-0000-0000-00003B000000}"/>
    <cellStyle name="60% - Accent4" xfId="61" xr:uid="{00000000-0005-0000-0000-00003C000000}"/>
    <cellStyle name="60% - Accent5" xfId="62" xr:uid="{00000000-0005-0000-0000-00003D000000}"/>
    <cellStyle name="60% - Accent6" xfId="63" xr:uid="{00000000-0005-0000-0000-00003E000000}"/>
    <cellStyle name="60% - 강조색1 2" xfId="64" xr:uid="{00000000-0005-0000-0000-00003F000000}"/>
    <cellStyle name="60% - 강조색1 2 2" xfId="65" xr:uid="{00000000-0005-0000-0000-000040000000}"/>
    <cellStyle name="60% - 강조색1 3" xfId="66" xr:uid="{00000000-0005-0000-0000-000041000000}"/>
    <cellStyle name="60% - 강조색2 2" xfId="67" xr:uid="{00000000-0005-0000-0000-000042000000}"/>
    <cellStyle name="60% - 강조색2 2 2" xfId="68" xr:uid="{00000000-0005-0000-0000-000043000000}"/>
    <cellStyle name="60% - 강조색2 3" xfId="69" xr:uid="{00000000-0005-0000-0000-000044000000}"/>
    <cellStyle name="60% - 강조색3 2" xfId="70" xr:uid="{00000000-0005-0000-0000-000045000000}"/>
    <cellStyle name="60% - 강조색3 2 2" xfId="71" xr:uid="{00000000-0005-0000-0000-000046000000}"/>
    <cellStyle name="60% - 강조색3 3" xfId="72" xr:uid="{00000000-0005-0000-0000-000047000000}"/>
    <cellStyle name="60% - 강조색4 2" xfId="73" xr:uid="{00000000-0005-0000-0000-000048000000}"/>
    <cellStyle name="60% - 강조색4 2 2" xfId="74" xr:uid="{00000000-0005-0000-0000-000049000000}"/>
    <cellStyle name="60% - 강조색4 3" xfId="75" xr:uid="{00000000-0005-0000-0000-00004A000000}"/>
    <cellStyle name="60% - 강조색5 2" xfId="76" xr:uid="{00000000-0005-0000-0000-00004B000000}"/>
    <cellStyle name="60% - 강조색5 2 2" xfId="77" xr:uid="{00000000-0005-0000-0000-00004C000000}"/>
    <cellStyle name="60% - 강조색5 3" xfId="78" xr:uid="{00000000-0005-0000-0000-00004D000000}"/>
    <cellStyle name="60% - 강조색6 2" xfId="79" xr:uid="{00000000-0005-0000-0000-00004E000000}"/>
    <cellStyle name="60% - 강조색6 2 2" xfId="80" xr:uid="{00000000-0005-0000-0000-00004F000000}"/>
    <cellStyle name="60% - 강조색6 3" xfId="81" xr:uid="{00000000-0005-0000-0000-000050000000}"/>
    <cellStyle name="A¨­￠￢￠O [0]_INQUIRY ￠?￥i¨u¡AAⓒ￢Aⓒª " xfId="82" xr:uid="{00000000-0005-0000-0000-000051000000}"/>
    <cellStyle name="A¨­￠￢￠O_INQUIRY ￠?￥i¨u¡AAⓒ￢Aⓒª " xfId="83" xr:uid="{00000000-0005-0000-0000-000052000000}"/>
    <cellStyle name="Accent1" xfId="84" xr:uid="{00000000-0005-0000-0000-000053000000}"/>
    <cellStyle name="Accent2" xfId="85" xr:uid="{00000000-0005-0000-0000-000054000000}"/>
    <cellStyle name="Accent3" xfId="86" xr:uid="{00000000-0005-0000-0000-000055000000}"/>
    <cellStyle name="Accent4" xfId="87" xr:uid="{00000000-0005-0000-0000-000056000000}"/>
    <cellStyle name="Accent5" xfId="88" xr:uid="{00000000-0005-0000-0000-000057000000}"/>
    <cellStyle name="Accent6" xfId="89" xr:uid="{00000000-0005-0000-0000-000058000000}"/>
    <cellStyle name="AeE­ [0]_°eE¹_11¿a½A " xfId="90" xr:uid="{00000000-0005-0000-0000-000059000000}"/>
    <cellStyle name="AeE­_°eE¹_11¿a½A " xfId="91" xr:uid="{00000000-0005-0000-0000-00005A000000}"/>
    <cellStyle name="AeE¡ⓒ [0]_INQUIRY ￠?￥i¨u¡AAⓒ￢Aⓒª " xfId="92" xr:uid="{00000000-0005-0000-0000-00005B000000}"/>
    <cellStyle name="AeE¡ⓒ_INQUIRY ￠?￥i¨u¡AAⓒ￢Aⓒª " xfId="93" xr:uid="{00000000-0005-0000-0000-00005C000000}"/>
    <cellStyle name="ALIGNMENT" xfId="94" xr:uid="{00000000-0005-0000-0000-00005D000000}"/>
    <cellStyle name="AÞ¸¶ [0]_°eE¹_11¿a½A " xfId="95" xr:uid="{00000000-0005-0000-0000-00005E000000}"/>
    <cellStyle name="AÞ¸¶_°eE¹_11¿a½A " xfId="96" xr:uid="{00000000-0005-0000-0000-00005F000000}"/>
    <cellStyle name="Bad" xfId="97" xr:uid="{00000000-0005-0000-0000-000060000000}"/>
    <cellStyle name="C¡IA¨ª_¡ic¨u¡A¨￢I¨￢¡Æ AN¡Æe " xfId="98" xr:uid="{00000000-0005-0000-0000-000061000000}"/>
    <cellStyle name="C￥AØ_¸AAa.¼OAI " xfId="99" xr:uid="{00000000-0005-0000-0000-000062000000}"/>
    <cellStyle name="Calculation" xfId="100" xr:uid="{00000000-0005-0000-0000-000063000000}"/>
    <cellStyle name="category" xfId="101" xr:uid="{00000000-0005-0000-0000-000064000000}"/>
    <cellStyle name="Check Cell" xfId="102" xr:uid="{00000000-0005-0000-0000-000065000000}"/>
    <cellStyle name="Comma [0]_ SG&amp;A Bridge " xfId="103" xr:uid="{00000000-0005-0000-0000-000066000000}"/>
    <cellStyle name="comma zerodec" xfId="104" xr:uid="{00000000-0005-0000-0000-000067000000}"/>
    <cellStyle name="Comma_ SG&amp;A Bridge " xfId="105" xr:uid="{00000000-0005-0000-0000-000068000000}"/>
    <cellStyle name="Comma0" xfId="106" xr:uid="{00000000-0005-0000-0000-000069000000}"/>
    <cellStyle name="Curren?_x0012_퐀_x0017_?" xfId="107" xr:uid="{00000000-0005-0000-0000-00006A000000}"/>
    <cellStyle name="Currency [0]_ SG&amp;A Bridge " xfId="108" xr:uid="{00000000-0005-0000-0000-00006B000000}"/>
    <cellStyle name="Currency_ SG&amp;A Bridge " xfId="109" xr:uid="{00000000-0005-0000-0000-00006C000000}"/>
    <cellStyle name="Currency0" xfId="110" xr:uid="{00000000-0005-0000-0000-00006D000000}"/>
    <cellStyle name="Currency1" xfId="111" xr:uid="{00000000-0005-0000-0000-00006E000000}"/>
    <cellStyle name="Date" xfId="112" xr:uid="{00000000-0005-0000-0000-00006F000000}"/>
    <cellStyle name="Dollar (zero dec)" xfId="113" xr:uid="{00000000-0005-0000-0000-000070000000}"/>
    <cellStyle name="Euro" xfId="114" xr:uid="{00000000-0005-0000-0000-000071000000}"/>
    <cellStyle name="Explanatory Text" xfId="115" xr:uid="{00000000-0005-0000-0000-000072000000}"/>
    <cellStyle name="Fixed" xfId="116" xr:uid="{00000000-0005-0000-0000-000073000000}"/>
    <cellStyle name="Good" xfId="117" xr:uid="{00000000-0005-0000-0000-000074000000}"/>
    <cellStyle name="Grey" xfId="118" xr:uid="{00000000-0005-0000-0000-000075000000}"/>
    <cellStyle name="Grey 2" xfId="119" xr:uid="{00000000-0005-0000-0000-000076000000}"/>
    <cellStyle name="HEADER" xfId="120" xr:uid="{00000000-0005-0000-0000-000077000000}"/>
    <cellStyle name="Header1" xfId="121" xr:uid="{00000000-0005-0000-0000-000078000000}"/>
    <cellStyle name="Header2" xfId="122" xr:uid="{00000000-0005-0000-0000-000079000000}"/>
    <cellStyle name="Heading 1" xfId="123" xr:uid="{00000000-0005-0000-0000-00007A000000}"/>
    <cellStyle name="Heading 1 2" xfId="124" xr:uid="{00000000-0005-0000-0000-00007B000000}"/>
    <cellStyle name="Heading 2" xfId="125" xr:uid="{00000000-0005-0000-0000-00007C000000}"/>
    <cellStyle name="Heading 2 2" xfId="126" xr:uid="{00000000-0005-0000-0000-00007D000000}"/>
    <cellStyle name="Heading 3" xfId="127" xr:uid="{00000000-0005-0000-0000-00007E000000}"/>
    <cellStyle name="Heading 4" xfId="128" xr:uid="{00000000-0005-0000-0000-00007F000000}"/>
    <cellStyle name="Hyperlink" xfId="129" xr:uid="{00000000-0005-0000-0000-000080000000}"/>
    <cellStyle name="Input" xfId="130" xr:uid="{00000000-0005-0000-0000-000081000000}"/>
    <cellStyle name="Input [yellow]" xfId="131" xr:uid="{00000000-0005-0000-0000-000082000000}"/>
    <cellStyle name="Input [yellow] 2" xfId="132" xr:uid="{00000000-0005-0000-0000-000083000000}"/>
    <cellStyle name="Linked Cell" xfId="133" xr:uid="{00000000-0005-0000-0000-000084000000}"/>
    <cellStyle name="Millares [0]_2AV_M_M " xfId="134" xr:uid="{00000000-0005-0000-0000-000085000000}"/>
    <cellStyle name="Milliers [0]_Arabian Spec" xfId="135" xr:uid="{00000000-0005-0000-0000-000086000000}"/>
    <cellStyle name="Milliers_Arabian Spec" xfId="136" xr:uid="{00000000-0005-0000-0000-000087000000}"/>
    <cellStyle name="Model" xfId="137" xr:uid="{00000000-0005-0000-0000-000088000000}"/>
    <cellStyle name="Mon?aire [0]_Arabian Spec" xfId="138" xr:uid="{00000000-0005-0000-0000-000089000000}"/>
    <cellStyle name="Mon?aire_Arabian Spec" xfId="139" xr:uid="{00000000-0005-0000-0000-00008A000000}"/>
    <cellStyle name="Moneda [0]_2AV_M_M " xfId="140" xr:uid="{00000000-0005-0000-0000-00008B000000}"/>
    <cellStyle name="Moneda_2AV_M_M " xfId="141" xr:uid="{00000000-0005-0000-0000-00008C000000}"/>
    <cellStyle name="Neutral" xfId="142" xr:uid="{00000000-0005-0000-0000-00008D000000}"/>
    <cellStyle name="Normal - Style1" xfId="143" xr:uid="{00000000-0005-0000-0000-00008E000000}"/>
    <cellStyle name="Normal - Style1 2" xfId="144" xr:uid="{00000000-0005-0000-0000-00008F000000}"/>
    <cellStyle name="Normal_ SG&amp;A Bridge " xfId="145" xr:uid="{00000000-0005-0000-0000-000090000000}"/>
    <cellStyle name="Note" xfId="146" xr:uid="{00000000-0005-0000-0000-000091000000}"/>
    <cellStyle name="Output" xfId="147" xr:uid="{00000000-0005-0000-0000-000092000000}"/>
    <cellStyle name="Percent [2]" xfId="148" xr:uid="{00000000-0005-0000-0000-000093000000}"/>
    <cellStyle name="subhead" xfId="149" xr:uid="{00000000-0005-0000-0000-000094000000}"/>
    <cellStyle name="Title" xfId="150" xr:uid="{00000000-0005-0000-0000-000095000000}"/>
    <cellStyle name="Total" xfId="151" xr:uid="{00000000-0005-0000-0000-000096000000}"/>
    <cellStyle name="Total 2" xfId="152" xr:uid="{00000000-0005-0000-0000-000097000000}"/>
    <cellStyle name="UM" xfId="153" xr:uid="{00000000-0005-0000-0000-000098000000}"/>
    <cellStyle name="Warning Text" xfId="154" xr:uid="{00000000-0005-0000-0000-000099000000}"/>
    <cellStyle name="강조색1 2" xfId="155" xr:uid="{00000000-0005-0000-0000-00009A000000}"/>
    <cellStyle name="강조색1 2 2" xfId="156" xr:uid="{00000000-0005-0000-0000-00009B000000}"/>
    <cellStyle name="강조색1 3" xfId="157" xr:uid="{00000000-0005-0000-0000-00009C000000}"/>
    <cellStyle name="강조색2 2" xfId="158" xr:uid="{00000000-0005-0000-0000-00009D000000}"/>
    <cellStyle name="강조색2 2 2" xfId="159" xr:uid="{00000000-0005-0000-0000-00009E000000}"/>
    <cellStyle name="강조색2 3" xfId="160" xr:uid="{00000000-0005-0000-0000-00009F000000}"/>
    <cellStyle name="강조색3 2" xfId="161" xr:uid="{00000000-0005-0000-0000-0000A0000000}"/>
    <cellStyle name="강조색3 2 2" xfId="162" xr:uid="{00000000-0005-0000-0000-0000A1000000}"/>
    <cellStyle name="강조색3 3" xfId="163" xr:uid="{00000000-0005-0000-0000-0000A2000000}"/>
    <cellStyle name="강조색4 2" xfId="164" xr:uid="{00000000-0005-0000-0000-0000A3000000}"/>
    <cellStyle name="강조색4 2 2" xfId="165" xr:uid="{00000000-0005-0000-0000-0000A4000000}"/>
    <cellStyle name="강조색4 3" xfId="166" xr:uid="{00000000-0005-0000-0000-0000A5000000}"/>
    <cellStyle name="강조색5 2" xfId="167" xr:uid="{00000000-0005-0000-0000-0000A6000000}"/>
    <cellStyle name="강조색5 2 2" xfId="168" xr:uid="{00000000-0005-0000-0000-0000A7000000}"/>
    <cellStyle name="강조색5 3" xfId="169" xr:uid="{00000000-0005-0000-0000-0000A8000000}"/>
    <cellStyle name="강조색6 2" xfId="170" xr:uid="{00000000-0005-0000-0000-0000A9000000}"/>
    <cellStyle name="강조색6 2 2" xfId="171" xr:uid="{00000000-0005-0000-0000-0000AA000000}"/>
    <cellStyle name="강조색6 3" xfId="172" xr:uid="{00000000-0005-0000-0000-0000AB000000}"/>
    <cellStyle name="경고문 2" xfId="173" xr:uid="{00000000-0005-0000-0000-0000AC000000}"/>
    <cellStyle name="경고문 2 2" xfId="174" xr:uid="{00000000-0005-0000-0000-0000AD000000}"/>
    <cellStyle name="경고문 3" xfId="175" xr:uid="{00000000-0005-0000-0000-0000AE000000}"/>
    <cellStyle name="계산 2" xfId="176" xr:uid="{00000000-0005-0000-0000-0000AF000000}"/>
    <cellStyle name="계산 2 2" xfId="177" xr:uid="{00000000-0005-0000-0000-0000B0000000}"/>
    <cellStyle name="계산 3" xfId="178" xr:uid="{00000000-0005-0000-0000-0000B1000000}"/>
    <cellStyle name="고정소숫점" xfId="179" xr:uid="{00000000-0005-0000-0000-0000B2000000}"/>
    <cellStyle name="고정출력1" xfId="180" xr:uid="{00000000-0005-0000-0000-0000B3000000}"/>
    <cellStyle name="고정출력2" xfId="181" xr:uid="{00000000-0005-0000-0000-0000B4000000}"/>
    <cellStyle name="나쁨 2" xfId="182" xr:uid="{00000000-0005-0000-0000-0000B5000000}"/>
    <cellStyle name="나쁨 2 2" xfId="183" xr:uid="{00000000-0005-0000-0000-0000B6000000}"/>
    <cellStyle name="나쁨 3" xfId="184" xr:uid="{00000000-0005-0000-0000-0000B7000000}"/>
    <cellStyle name="날짜" xfId="185" xr:uid="{00000000-0005-0000-0000-0000B8000000}"/>
    <cellStyle name="달러" xfId="186" xr:uid="{00000000-0005-0000-0000-0000B9000000}"/>
    <cellStyle name="뒤에 오는 하이퍼링크_Book1" xfId="187" xr:uid="{00000000-0005-0000-0000-0000BA000000}"/>
    <cellStyle name="똿뗦먛귟 [0.00]_PRODUCT DETAIL Q1" xfId="188" xr:uid="{00000000-0005-0000-0000-0000BB000000}"/>
    <cellStyle name="똿뗦먛귟_PRODUCT DETAIL Q1" xfId="189" xr:uid="{00000000-0005-0000-0000-0000BC000000}"/>
    <cellStyle name="메모 2" xfId="190" xr:uid="{00000000-0005-0000-0000-0000BD000000}"/>
    <cellStyle name="메모 2 2" xfId="191" xr:uid="{00000000-0005-0000-0000-0000BE000000}"/>
    <cellStyle name="메모 3" xfId="192" xr:uid="{00000000-0005-0000-0000-0000BF000000}"/>
    <cellStyle name="메모 4" xfId="193" xr:uid="{00000000-0005-0000-0000-0000C0000000}"/>
    <cellStyle name="믅됞 [0.00]_PRODUCT DETAIL Q1" xfId="194" xr:uid="{00000000-0005-0000-0000-0000C1000000}"/>
    <cellStyle name="믅됞_PRODUCT DETAIL Q1" xfId="195" xr:uid="{00000000-0005-0000-0000-0000C2000000}"/>
    <cellStyle name="바탕글" xfId="196" xr:uid="{00000000-0005-0000-0000-0000C3000000}"/>
    <cellStyle name="백분율 2" xfId="197" xr:uid="{00000000-0005-0000-0000-0000C4000000}"/>
    <cellStyle name="보통 2" xfId="198" xr:uid="{00000000-0005-0000-0000-0000C5000000}"/>
    <cellStyle name="보통 2 2" xfId="199" xr:uid="{00000000-0005-0000-0000-0000C6000000}"/>
    <cellStyle name="보통 3" xfId="200" xr:uid="{00000000-0005-0000-0000-0000C7000000}"/>
    <cellStyle name="본문" xfId="201" xr:uid="{00000000-0005-0000-0000-0000C8000000}"/>
    <cellStyle name="부제목" xfId="202" xr:uid="{00000000-0005-0000-0000-0000C9000000}"/>
    <cellStyle name="뷭?_BOOKSHIP" xfId="203" xr:uid="{00000000-0005-0000-0000-0000CA000000}"/>
    <cellStyle name="설명 텍스트 2" xfId="204" xr:uid="{00000000-0005-0000-0000-0000CB000000}"/>
    <cellStyle name="설명 텍스트 2 2" xfId="205" xr:uid="{00000000-0005-0000-0000-0000CC000000}"/>
    <cellStyle name="설명 텍스트 3" xfId="206" xr:uid="{00000000-0005-0000-0000-0000CD000000}"/>
    <cellStyle name="셀 확인 2" xfId="207" xr:uid="{00000000-0005-0000-0000-0000CE000000}"/>
    <cellStyle name="셀 확인 2 2" xfId="208" xr:uid="{00000000-0005-0000-0000-0000CF000000}"/>
    <cellStyle name="셀 확인 3" xfId="209" xr:uid="{00000000-0005-0000-0000-0000D0000000}"/>
    <cellStyle name="숫자(R)" xfId="210" xr:uid="{00000000-0005-0000-0000-0000D1000000}"/>
    <cellStyle name="쉼표 [0]" xfId="397" builtinId="6"/>
    <cellStyle name="쉼표 [0] 10" xfId="211" xr:uid="{00000000-0005-0000-0000-0000D2000000}"/>
    <cellStyle name="쉼표 [0] 10 2" xfId="374" xr:uid="{00000000-0005-0000-0000-0000D3000000}"/>
    <cellStyle name="쉼표 [0] 10 2 5" xfId="410" xr:uid="{F077BECC-280C-4ADB-9264-8BEC3BDD830E}"/>
    <cellStyle name="쉼표 [0] 11" xfId="400" xr:uid="{759CB8BA-24EF-4EEF-A5B7-D1DDEC27D985}"/>
    <cellStyle name="쉼표 [0] 2" xfId="212" xr:uid="{00000000-0005-0000-0000-0000D4000000}"/>
    <cellStyle name="쉼표 [0] 2 2" xfId="213" xr:uid="{00000000-0005-0000-0000-0000D5000000}"/>
    <cellStyle name="쉼표 [0] 2 2 2" xfId="376" xr:uid="{00000000-0005-0000-0000-0000D6000000}"/>
    <cellStyle name="쉼표 [0] 2 3" xfId="214" xr:uid="{00000000-0005-0000-0000-0000D7000000}"/>
    <cellStyle name="쉼표 [0] 2 4" xfId="375" xr:uid="{00000000-0005-0000-0000-0000D8000000}"/>
    <cellStyle name="쉼표 [0] 2 5" xfId="409" xr:uid="{845C5833-12A4-4B9D-8F3D-DC1B65C572FF}"/>
    <cellStyle name="쉼표 [0] 2 5 5" xfId="411" xr:uid="{1F05F4E6-C9BE-499D-B66D-5CE7C346B213}"/>
    <cellStyle name="쉼표 [0] 28" xfId="215" xr:uid="{00000000-0005-0000-0000-0000D9000000}"/>
    <cellStyle name="쉼표 [0] 28 2" xfId="377" xr:uid="{00000000-0005-0000-0000-0000DA000000}"/>
    <cellStyle name="쉼표 [0] 3" xfId="216" xr:uid="{00000000-0005-0000-0000-0000DB000000}"/>
    <cellStyle name="쉼표 [0] 3 2" xfId="378" xr:uid="{00000000-0005-0000-0000-0000DC000000}"/>
    <cellStyle name="쉼표 [0] 4" xfId="217" xr:uid="{00000000-0005-0000-0000-0000DD000000}"/>
    <cellStyle name="쉼표 [0] 4 2" xfId="379" xr:uid="{00000000-0005-0000-0000-0000DE000000}"/>
    <cellStyle name="쉼표 [0] 5" xfId="218" xr:uid="{00000000-0005-0000-0000-0000DF000000}"/>
    <cellStyle name="쉼표 [0] 5 2" xfId="380" xr:uid="{00000000-0005-0000-0000-0000E0000000}"/>
    <cellStyle name="쉼표 [0] 51" xfId="219" xr:uid="{00000000-0005-0000-0000-0000E1000000}"/>
    <cellStyle name="쉼표 [0] 51 2" xfId="381" xr:uid="{00000000-0005-0000-0000-0000E2000000}"/>
    <cellStyle name="쉼표 [0] 6" xfId="220" xr:uid="{00000000-0005-0000-0000-0000E3000000}"/>
    <cellStyle name="쉼표 [0] 6 2" xfId="382" xr:uid="{00000000-0005-0000-0000-0000E4000000}"/>
    <cellStyle name="쉼표 [0] 7" xfId="221" xr:uid="{00000000-0005-0000-0000-0000E5000000}"/>
    <cellStyle name="쉼표 [0] 7 2" xfId="383" xr:uid="{00000000-0005-0000-0000-0000E6000000}"/>
    <cellStyle name="쉼표 [0] 75" xfId="222" xr:uid="{00000000-0005-0000-0000-0000E7000000}"/>
    <cellStyle name="쉼표 [0] 75 2" xfId="384" xr:uid="{00000000-0005-0000-0000-0000E8000000}"/>
    <cellStyle name="쉼표 [0] 76" xfId="223" xr:uid="{00000000-0005-0000-0000-0000E9000000}"/>
    <cellStyle name="쉼표 [0] 76 2" xfId="385" xr:uid="{00000000-0005-0000-0000-0000EA000000}"/>
    <cellStyle name="쉼표 [0] 78" xfId="224" xr:uid="{00000000-0005-0000-0000-0000EB000000}"/>
    <cellStyle name="쉼표 [0] 78 2" xfId="386" xr:uid="{00000000-0005-0000-0000-0000EC000000}"/>
    <cellStyle name="쉼표 [0] 79" xfId="225" xr:uid="{00000000-0005-0000-0000-0000ED000000}"/>
    <cellStyle name="쉼표 [0] 79 2" xfId="387" xr:uid="{00000000-0005-0000-0000-0000EE000000}"/>
    <cellStyle name="쉼표 [0] 8" xfId="226" xr:uid="{00000000-0005-0000-0000-0000EF000000}"/>
    <cellStyle name="쉼표 [0] 8 2" xfId="388" xr:uid="{00000000-0005-0000-0000-0000F0000000}"/>
    <cellStyle name="쉼표 [0] 80" xfId="227" xr:uid="{00000000-0005-0000-0000-0000F1000000}"/>
    <cellStyle name="쉼표 [0] 80 2" xfId="389" xr:uid="{00000000-0005-0000-0000-0000F2000000}"/>
    <cellStyle name="쉼표 [0] 81" xfId="228" xr:uid="{00000000-0005-0000-0000-0000F3000000}"/>
    <cellStyle name="쉼표 [0] 81 2" xfId="390" xr:uid="{00000000-0005-0000-0000-0000F4000000}"/>
    <cellStyle name="쉼표 [0] 82" xfId="229" xr:uid="{00000000-0005-0000-0000-0000F5000000}"/>
    <cellStyle name="쉼표 [0] 82 2" xfId="391" xr:uid="{00000000-0005-0000-0000-0000F6000000}"/>
    <cellStyle name="쉼표 [0] 84" xfId="230" xr:uid="{00000000-0005-0000-0000-0000F7000000}"/>
    <cellStyle name="쉼표 [0] 84 2" xfId="392" xr:uid="{00000000-0005-0000-0000-0000F8000000}"/>
    <cellStyle name="쉼표 [0] 85" xfId="231" xr:uid="{00000000-0005-0000-0000-0000F9000000}"/>
    <cellStyle name="쉼표 [0] 85 2" xfId="393" xr:uid="{00000000-0005-0000-0000-0000FA000000}"/>
    <cellStyle name="쉼표 [0] 9" xfId="232" xr:uid="{00000000-0005-0000-0000-0000FB000000}"/>
    <cellStyle name="쉼표 [0] 9 2" xfId="394" xr:uid="{00000000-0005-0000-0000-0000FC000000}"/>
    <cellStyle name="쉼표 [0]_10-주택건설" xfId="401" xr:uid="{799BA59C-0EC7-4E87-8C93-45AA969EBF77}"/>
    <cellStyle name="스타일 1" xfId="233" xr:uid="{00000000-0005-0000-0000-0000FD000000}"/>
    <cellStyle name="스타일 1 2" xfId="234" xr:uid="{00000000-0005-0000-0000-0000FE000000}"/>
    <cellStyle name="연결된 셀 2" xfId="235" xr:uid="{00000000-0005-0000-0000-0000FF000000}"/>
    <cellStyle name="연결된 셀 2 2" xfId="236" xr:uid="{00000000-0005-0000-0000-000000010000}"/>
    <cellStyle name="연결된 셀 3" xfId="237" xr:uid="{00000000-0005-0000-0000-000001010000}"/>
    <cellStyle name="요약 2" xfId="238" xr:uid="{00000000-0005-0000-0000-000002010000}"/>
    <cellStyle name="요약 2 2" xfId="239" xr:uid="{00000000-0005-0000-0000-000003010000}"/>
    <cellStyle name="요약 3" xfId="240" xr:uid="{00000000-0005-0000-0000-000004010000}"/>
    <cellStyle name="입력 2" xfId="241" xr:uid="{00000000-0005-0000-0000-000005010000}"/>
    <cellStyle name="입력 2 2" xfId="242" xr:uid="{00000000-0005-0000-0000-000006010000}"/>
    <cellStyle name="입력 3" xfId="243" xr:uid="{00000000-0005-0000-0000-000007010000}"/>
    <cellStyle name="자리수" xfId="244" xr:uid="{00000000-0005-0000-0000-000008010000}"/>
    <cellStyle name="자리수0" xfId="245" xr:uid="{00000000-0005-0000-0000-000009010000}"/>
    <cellStyle name="작은제목" xfId="246" xr:uid="{00000000-0005-0000-0000-00000A010000}"/>
    <cellStyle name="제목 1 2" xfId="247" xr:uid="{00000000-0005-0000-0000-00000B010000}"/>
    <cellStyle name="제목 1 2 2" xfId="248" xr:uid="{00000000-0005-0000-0000-00000C010000}"/>
    <cellStyle name="제목 1 3" xfId="249" xr:uid="{00000000-0005-0000-0000-00000D010000}"/>
    <cellStyle name="제목 2 2" xfId="250" xr:uid="{00000000-0005-0000-0000-00000E010000}"/>
    <cellStyle name="제목 2 2 2" xfId="251" xr:uid="{00000000-0005-0000-0000-00000F010000}"/>
    <cellStyle name="제목 2 3" xfId="252" xr:uid="{00000000-0005-0000-0000-000010010000}"/>
    <cellStyle name="제목 3 2" xfId="253" xr:uid="{00000000-0005-0000-0000-000011010000}"/>
    <cellStyle name="제목 3 2 2" xfId="254" xr:uid="{00000000-0005-0000-0000-000012010000}"/>
    <cellStyle name="제목 3 3" xfId="255" xr:uid="{00000000-0005-0000-0000-000013010000}"/>
    <cellStyle name="제목 4 2" xfId="256" xr:uid="{00000000-0005-0000-0000-000014010000}"/>
    <cellStyle name="제목 4 2 2" xfId="257" xr:uid="{00000000-0005-0000-0000-000015010000}"/>
    <cellStyle name="제목 4 3" xfId="258" xr:uid="{00000000-0005-0000-0000-000016010000}"/>
    <cellStyle name="제목 5" xfId="259" xr:uid="{00000000-0005-0000-0000-000017010000}"/>
    <cellStyle name="제목 5 2" xfId="260" xr:uid="{00000000-0005-0000-0000-000018010000}"/>
    <cellStyle name="제목 6" xfId="261" xr:uid="{00000000-0005-0000-0000-000019010000}"/>
    <cellStyle name="좋음 2" xfId="262" xr:uid="{00000000-0005-0000-0000-00001A010000}"/>
    <cellStyle name="좋음 2 2" xfId="263" xr:uid="{00000000-0005-0000-0000-00001B010000}"/>
    <cellStyle name="좋음 3" xfId="264" xr:uid="{00000000-0005-0000-0000-00001C010000}"/>
    <cellStyle name="출력 2" xfId="265" xr:uid="{00000000-0005-0000-0000-00001D010000}"/>
    <cellStyle name="출력 2 2" xfId="266" xr:uid="{00000000-0005-0000-0000-00001E010000}"/>
    <cellStyle name="출력 3" xfId="267" xr:uid="{00000000-0005-0000-0000-00001F010000}"/>
    <cellStyle name="콤마 [0]" xfId="268" xr:uid="{00000000-0005-0000-0000-000020010000}"/>
    <cellStyle name="콤마 [0] 2" xfId="395" xr:uid="{00000000-0005-0000-0000-000021010000}"/>
    <cellStyle name="콤마 [0]_-10.주택건설" xfId="269" xr:uid="{00000000-0005-0000-0000-000022010000}"/>
    <cellStyle name="콤마 [0]_해안선및도서" xfId="270" xr:uid="{00000000-0005-0000-0000-000023010000}"/>
    <cellStyle name="콤마_  종  합  " xfId="271" xr:uid="{00000000-0005-0000-0000-000024010000}"/>
    <cellStyle name="큰제목" xfId="272" xr:uid="{00000000-0005-0000-0000-000025010000}"/>
    <cellStyle name="큰제목 2" xfId="273" xr:uid="{00000000-0005-0000-0000-000026010000}"/>
    <cellStyle name="통화 [0] 2" xfId="274" xr:uid="{00000000-0005-0000-0000-000027010000}"/>
    <cellStyle name="통화 [0] 2 2" xfId="396" xr:uid="{00000000-0005-0000-0000-000028010000}"/>
    <cellStyle name="퍼센트" xfId="275" xr:uid="{00000000-0005-0000-0000-000029010000}"/>
    <cellStyle name="표준" xfId="0" builtinId="0"/>
    <cellStyle name="표준 10" xfId="276" xr:uid="{00000000-0005-0000-0000-00002B010000}"/>
    <cellStyle name="표준 10 2" xfId="277" xr:uid="{00000000-0005-0000-0000-00002C010000}"/>
    <cellStyle name="표준 100" xfId="278" xr:uid="{00000000-0005-0000-0000-00002D010000}"/>
    <cellStyle name="표준 101" xfId="279" xr:uid="{00000000-0005-0000-0000-00002E010000}"/>
    <cellStyle name="표준 102" xfId="280" xr:uid="{00000000-0005-0000-0000-00002F010000}"/>
    <cellStyle name="표준 103" xfId="281" xr:uid="{00000000-0005-0000-0000-000030010000}"/>
    <cellStyle name="표준 109" xfId="282" xr:uid="{00000000-0005-0000-0000-000031010000}"/>
    <cellStyle name="표준 11" xfId="283" xr:uid="{00000000-0005-0000-0000-000032010000}"/>
    <cellStyle name="표준 11 2" xfId="284" xr:uid="{00000000-0005-0000-0000-000033010000}"/>
    <cellStyle name="표준 110" xfId="285" xr:uid="{00000000-0005-0000-0000-000034010000}"/>
    <cellStyle name="표준 111" xfId="286" xr:uid="{00000000-0005-0000-0000-000035010000}"/>
    <cellStyle name="표준 12" xfId="287" xr:uid="{00000000-0005-0000-0000-000036010000}"/>
    <cellStyle name="표준 13" xfId="288" xr:uid="{00000000-0005-0000-0000-000037010000}"/>
    <cellStyle name="표준 14" xfId="289" xr:uid="{00000000-0005-0000-0000-000038010000}"/>
    <cellStyle name="표준 15" xfId="290" xr:uid="{00000000-0005-0000-0000-000039010000}"/>
    <cellStyle name="표준 16" xfId="291" xr:uid="{00000000-0005-0000-0000-00003A010000}"/>
    <cellStyle name="표준 168" xfId="292" xr:uid="{00000000-0005-0000-0000-00003B010000}"/>
    <cellStyle name="표준 169" xfId="293" xr:uid="{00000000-0005-0000-0000-00003C010000}"/>
    <cellStyle name="표준 17" xfId="294" xr:uid="{00000000-0005-0000-0000-00003D010000}"/>
    <cellStyle name="표준 170" xfId="295" xr:uid="{00000000-0005-0000-0000-00003E010000}"/>
    <cellStyle name="표준 171" xfId="296" xr:uid="{00000000-0005-0000-0000-00003F010000}"/>
    <cellStyle name="표준 172" xfId="297" xr:uid="{00000000-0005-0000-0000-000040010000}"/>
    <cellStyle name="표준 173" xfId="298" xr:uid="{00000000-0005-0000-0000-000041010000}"/>
    <cellStyle name="표준 175" xfId="299" xr:uid="{00000000-0005-0000-0000-000042010000}"/>
    <cellStyle name="표준 176" xfId="300" xr:uid="{00000000-0005-0000-0000-000043010000}"/>
    <cellStyle name="표준 177" xfId="301" xr:uid="{00000000-0005-0000-0000-000044010000}"/>
    <cellStyle name="표준 178" xfId="302" xr:uid="{00000000-0005-0000-0000-000045010000}"/>
    <cellStyle name="표준 179" xfId="303" xr:uid="{00000000-0005-0000-0000-000046010000}"/>
    <cellStyle name="표준 18" xfId="304" xr:uid="{00000000-0005-0000-0000-000047010000}"/>
    <cellStyle name="표준 180" xfId="305" xr:uid="{00000000-0005-0000-0000-000048010000}"/>
    <cellStyle name="표준 181" xfId="306" xr:uid="{00000000-0005-0000-0000-000049010000}"/>
    <cellStyle name="표준 182" xfId="307" xr:uid="{00000000-0005-0000-0000-00004A010000}"/>
    <cellStyle name="표준 183" xfId="308" xr:uid="{00000000-0005-0000-0000-00004B010000}"/>
    <cellStyle name="표준 19" xfId="309" xr:uid="{00000000-0005-0000-0000-00004C010000}"/>
    <cellStyle name="표준 2" xfId="310" xr:uid="{00000000-0005-0000-0000-00004D010000}"/>
    <cellStyle name="표준 2 11 2" xfId="402" xr:uid="{F19FC6C6-0A99-4893-BBA4-5B68235819A4}"/>
    <cellStyle name="표준 2 2" xfId="311" xr:uid="{00000000-0005-0000-0000-00004E010000}"/>
    <cellStyle name="표준 2 3" xfId="312" xr:uid="{00000000-0005-0000-0000-00004F010000}"/>
    <cellStyle name="표준 2 4" xfId="313" xr:uid="{00000000-0005-0000-0000-000050010000}"/>
    <cellStyle name="표준 2 5" xfId="314" xr:uid="{00000000-0005-0000-0000-000051010000}"/>
    <cellStyle name="표준 2_(붙임2) 시정통계 활용도 의견조사표" xfId="315" xr:uid="{00000000-0005-0000-0000-000052010000}"/>
    <cellStyle name="표준 20" xfId="316" xr:uid="{00000000-0005-0000-0000-000053010000}"/>
    <cellStyle name="표준 21" xfId="317" xr:uid="{00000000-0005-0000-0000-000054010000}"/>
    <cellStyle name="표준 22" xfId="318" xr:uid="{00000000-0005-0000-0000-000055010000}"/>
    <cellStyle name="표준 23" xfId="319" xr:uid="{00000000-0005-0000-0000-000056010000}"/>
    <cellStyle name="표준 24" xfId="320" xr:uid="{00000000-0005-0000-0000-000057010000}"/>
    <cellStyle name="표준 25" xfId="321" xr:uid="{00000000-0005-0000-0000-000058010000}"/>
    <cellStyle name="표준 26" xfId="322" xr:uid="{00000000-0005-0000-0000-000059010000}"/>
    <cellStyle name="표준 27" xfId="323" xr:uid="{00000000-0005-0000-0000-00005A010000}"/>
    <cellStyle name="표준 28" xfId="324" xr:uid="{00000000-0005-0000-0000-00005B010000}"/>
    <cellStyle name="표준 29" xfId="325" xr:uid="{00000000-0005-0000-0000-00005C010000}"/>
    <cellStyle name="표준 3" xfId="326" xr:uid="{00000000-0005-0000-0000-00005D010000}"/>
    <cellStyle name="표준 3 2" xfId="327" xr:uid="{00000000-0005-0000-0000-00005E010000}"/>
    <cellStyle name="표준 3 3" xfId="328" xr:uid="{00000000-0005-0000-0000-00005F010000}"/>
    <cellStyle name="표준 3 4" xfId="329" xr:uid="{00000000-0005-0000-0000-000060010000}"/>
    <cellStyle name="표준 30" xfId="330" xr:uid="{00000000-0005-0000-0000-000061010000}"/>
    <cellStyle name="표준 31" xfId="331" xr:uid="{00000000-0005-0000-0000-000062010000}"/>
    <cellStyle name="표준 32" xfId="332" xr:uid="{00000000-0005-0000-0000-000063010000}"/>
    <cellStyle name="표준 33" xfId="333" xr:uid="{00000000-0005-0000-0000-000064010000}"/>
    <cellStyle name="표준 34" xfId="334" xr:uid="{00000000-0005-0000-0000-000065010000}"/>
    <cellStyle name="표준 35" xfId="335" xr:uid="{00000000-0005-0000-0000-000066010000}"/>
    <cellStyle name="표준 36" xfId="336" xr:uid="{00000000-0005-0000-0000-000067010000}"/>
    <cellStyle name="표준 37" xfId="337" xr:uid="{00000000-0005-0000-0000-000068010000}"/>
    <cellStyle name="표준 38" xfId="338" xr:uid="{00000000-0005-0000-0000-000069010000}"/>
    <cellStyle name="표준 39" xfId="339" xr:uid="{00000000-0005-0000-0000-00006A010000}"/>
    <cellStyle name="표준 4" xfId="340" xr:uid="{00000000-0005-0000-0000-00006B010000}"/>
    <cellStyle name="표준 40" xfId="341" xr:uid="{00000000-0005-0000-0000-00006C010000}"/>
    <cellStyle name="표준 41" xfId="342" xr:uid="{00000000-0005-0000-0000-00006D010000}"/>
    <cellStyle name="표준 42" xfId="343" xr:uid="{00000000-0005-0000-0000-00006E010000}"/>
    <cellStyle name="표준 43" xfId="398" xr:uid="{7BDFABBD-92D8-423B-80B7-8431E8A324B5}"/>
    <cellStyle name="표준 44" xfId="403" xr:uid="{465601DD-760B-4FBA-B44B-2005825DDA72}"/>
    <cellStyle name="표준 45" xfId="404" xr:uid="{843D200F-D76C-4330-9DF7-1325A6318158}"/>
    <cellStyle name="표준 46" xfId="405" xr:uid="{39052026-6663-4DAA-8D09-71E000F3ADF0}"/>
    <cellStyle name="표준 47" xfId="406" xr:uid="{FEFA22A7-DDB5-4893-AB1D-0E3293B0F901}"/>
    <cellStyle name="표준 48" xfId="407" xr:uid="{A4AD6413-61D9-49EE-83E5-34C926C04AE1}"/>
    <cellStyle name="표준 49" xfId="408" xr:uid="{EBBB84A3-478B-4DCD-85E2-90264CB11D17}"/>
    <cellStyle name="표준 5" xfId="344" xr:uid="{00000000-0005-0000-0000-00006F010000}"/>
    <cellStyle name="표준 6" xfId="345" xr:uid="{00000000-0005-0000-0000-000070010000}"/>
    <cellStyle name="표준 6 2" xfId="346" xr:uid="{00000000-0005-0000-0000-000071010000}"/>
    <cellStyle name="표준 6 3" xfId="347" xr:uid="{00000000-0005-0000-0000-000072010000}"/>
    <cellStyle name="표준 6 4" xfId="348" xr:uid="{00000000-0005-0000-0000-000073010000}"/>
    <cellStyle name="표준 6 5" xfId="349" xr:uid="{00000000-0005-0000-0000-000074010000}"/>
    <cellStyle name="표준 7" xfId="350" xr:uid="{00000000-0005-0000-0000-000075010000}"/>
    <cellStyle name="표준 79" xfId="351" xr:uid="{00000000-0005-0000-0000-000076010000}"/>
    <cellStyle name="표준 8" xfId="352" xr:uid="{00000000-0005-0000-0000-000077010000}"/>
    <cellStyle name="표준 80" xfId="353" xr:uid="{00000000-0005-0000-0000-000078010000}"/>
    <cellStyle name="표준 87" xfId="354" xr:uid="{00000000-0005-0000-0000-000079010000}"/>
    <cellStyle name="표준 88" xfId="355" xr:uid="{00000000-0005-0000-0000-00007A010000}"/>
    <cellStyle name="표준 89" xfId="356" xr:uid="{00000000-0005-0000-0000-00007B010000}"/>
    <cellStyle name="표준 9" xfId="357" xr:uid="{00000000-0005-0000-0000-00007C010000}"/>
    <cellStyle name="표준 90" xfId="358" xr:uid="{00000000-0005-0000-0000-00007D010000}"/>
    <cellStyle name="표준 91" xfId="359" xr:uid="{00000000-0005-0000-0000-00007E010000}"/>
    <cellStyle name="표준 92" xfId="360" xr:uid="{00000000-0005-0000-0000-00007F010000}"/>
    <cellStyle name="표준 94" xfId="361" xr:uid="{00000000-0005-0000-0000-000080010000}"/>
    <cellStyle name="표준 95" xfId="362" xr:uid="{00000000-0005-0000-0000-000081010000}"/>
    <cellStyle name="표준 96" xfId="363" xr:uid="{00000000-0005-0000-0000-000082010000}"/>
    <cellStyle name="표준 97" xfId="364" xr:uid="{00000000-0005-0000-0000-000083010000}"/>
    <cellStyle name="표준 98" xfId="365" xr:uid="{00000000-0005-0000-0000-000084010000}"/>
    <cellStyle name="표준 99" xfId="366" xr:uid="{00000000-0005-0000-0000-000085010000}"/>
    <cellStyle name="표준_~MFT3651" xfId="367" xr:uid="{00000000-0005-0000-0000-000086010000}"/>
    <cellStyle name="표준_-10.주택건설" xfId="368" xr:uid="{00000000-0005-0000-0000-000087010000}"/>
    <cellStyle name="표준_10-주택건설" xfId="399" xr:uid="{E8581BA1-40B6-46A9-A1B8-4980CDBF74B2}"/>
    <cellStyle name="표준_주택지적과" xfId="369" xr:uid="{00000000-0005-0000-0000-000088010000}"/>
    <cellStyle name="하이퍼링크 2" xfId="370" xr:uid="{00000000-0005-0000-0000-000089010000}"/>
    <cellStyle name="합산" xfId="371" xr:uid="{00000000-0005-0000-0000-00008A010000}"/>
    <cellStyle name="화폐기호" xfId="372" xr:uid="{00000000-0005-0000-0000-00008B010000}"/>
    <cellStyle name="화폐기호0" xfId="373" xr:uid="{00000000-0005-0000-0000-00008C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
  <sheetViews>
    <sheetView tabSelected="1" view="pageBreakPreview" zoomScaleNormal="100" zoomScaleSheetLayoutView="100" workbookViewId="0">
      <selection activeCell="B4" sqref="B4:B6"/>
    </sheetView>
  </sheetViews>
  <sheetFormatPr defaultColWidth="8.88671875" defaultRowHeight="13.5"/>
  <cols>
    <col min="1" max="1" width="8.77734375" style="6" customWidth="1"/>
    <col min="2" max="10" width="12.77734375" style="6" customWidth="1"/>
    <col min="11" max="11" width="6.44140625" style="6" customWidth="1"/>
    <col min="12" max="17" width="6.77734375" style="6" customWidth="1"/>
    <col min="18" max="16384" width="8.88671875" style="6"/>
  </cols>
  <sheetData>
    <row r="1" spans="1:10" s="15" customFormat="1" ht="25.5" customHeight="1">
      <c r="A1" s="298" t="s">
        <v>104</v>
      </c>
      <c r="B1" s="298"/>
      <c r="C1" s="298"/>
      <c r="D1" s="298"/>
      <c r="E1" s="298"/>
      <c r="F1" s="298"/>
      <c r="G1" s="298"/>
      <c r="H1" s="298"/>
      <c r="I1" s="298"/>
      <c r="J1" s="298"/>
    </row>
    <row r="2" spans="1:10" s="16" customFormat="1" ht="15.75" customHeight="1">
      <c r="A2" s="299" t="s">
        <v>97</v>
      </c>
      <c r="B2" s="299"/>
      <c r="C2" s="299"/>
      <c r="D2" s="299"/>
      <c r="E2" s="299"/>
      <c r="F2" s="299"/>
      <c r="G2" s="299"/>
      <c r="H2" s="299"/>
      <c r="I2" s="299"/>
      <c r="J2" s="299"/>
    </row>
    <row r="3" spans="1:10" s="12" customFormat="1" ht="14.25" customHeight="1">
      <c r="A3" s="300" t="s">
        <v>2</v>
      </c>
      <c r="B3" s="300"/>
      <c r="C3" s="300"/>
      <c r="D3" s="300"/>
      <c r="E3" s="300"/>
      <c r="F3" s="10"/>
      <c r="G3" s="32"/>
      <c r="H3" s="32"/>
      <c r="I3" s="32"/>
      <c r="J3" s="49" t="s">
        <v>196</v>
      </c>
    </row>
    <row r="4" spans="1:10" s="4" customFormat="1" ht="24" customHeight="1">
      <c r="A4" s="305" t="s">
        <v>275</v>
      </c>
      <c r="B4" s="307" t="s">
        <v>160</v>
      </c>
      <c r="C4" s="307" t="s">
        <v>175</v>
      </c>
      <c r="D4" s="308"/>
      <c r="E4" s="308"/>
      <c r="F4" s="308"/>
      <c r="G4" s="308"/>
      <c r="H4" s="308"/>
      <c r="I4" s="308"/>
      <c r="J4" s="309" t="s">
        <v>5</v>
      </c>
    </row>
    <row r="5" spans="1:10" s="4" customFormat="1" ht="20.25" customHeight="1">
      <c r="A5" s="306"/>
      <c r="B5" s="304"/>
      <c r="C5" s="310" t="s">
        <v>12</v>
      </c>
      <c r="D5" s="303" t="s">
        <v>98</v>
      </c>
      <c r="E5" s="36"/>
      <c r="F5" s="303" t="s">
        <v>99</v>
      </c>
      <c r="G5" s="303" t="s">
        <v>100</v>
      </c>
      <c r="H5" s="303" t="s">
        <v>101</v>
      </c>
      <c r="I5" s="303" t="s">
        <v>102</v>
      </c>
      <c r="J5" s="306"/>
    </row>
    <row r="6" spans="1:10" s="4" customFormat="1" ht="38.25" customHeight="1">
      <c r="A6" s="306"/>
      <c r="B6" s="304"/>
      <c r="C6" s="304"/>
      <c r="D6" s="303"/>
      <c r="E6" s="47" t="s">
        <v>103</v>
      </c>
      <c r="F6" s="304"/>
      <c r="G6" s="304"/>
      <c r="H6" s="304"/>
      <c r="I6" s="304"/>
      <c r="J6" s="306"/>
    </row>
    <row r="7" spans="1:10" s="4" customFormat="1" ht="25.5" customHeight="1">
      <c r="A7" s="61">
        <v>2018</v>
      </c>
      <c r="B7" s="62">
        <v>29168</v>
      </c>
      <c r="C7" s="63">
        <v>29281</v>
      </c>
      <c r="D7" s="64">
        <v>18289</v>
      </c>
      <c r="E7" s="64">
        <v>917</v>
      </c>
      <c r="F7" s="64">
        <v>7771</v>
      </c>
      <c r="G7" s="64">
        <v>1403</v>
      </c>
      <c r="H7" s="64">
        <v>664</v>
      </c>
      <c r="I7" s="64">
        <v>1154</v>
      </c>
      <c r="J7" s="65">
        <v>100.38741086121776</v>
      </c>
    </row>
    <row r="8" spans="1:10" s="4" customFormat="1" ht="25.5" customHeight="1">
      <c r="A8" s="61">
        <v>2019</v>
      </c>
      <c r="B8" s="62">
        <v>28356</v>
      </c>
      <c r="C8" s="63">
        <v>28696</v>
      </c>
      <c r="D8" s="64">
        <v>17856</v>
      </c>
      <c r="E8" s="64">
        <v>897</v>
      </c>
      <c r="F8" s="64">
        <v>8034</v>
      </c>
      <c r="G8" s="64">
        <v>1521</v>
      </c>
      <c r="H8" s="64">
        <v>629</v>
      </c>
      <c r="I8" s="64">
        <v>656</v>
      </c>
      <c r="J8" s="65">
        <v>101.19904076738608</v>
      </c>
    </row>
    <row r="9" spans="1:10" s="4" customFormat="1" ht="25.5" customHeight="1">
      <c r="A9" s="66">
        <v>2020</v>
      </c>
      <c r="B9" s="67">
        <v>30298</v>
      </c>
      <c r="C9" s="63">
        <v>30844</v>
      </c>
      <c r="D9" s="68">
        <v>19680</v>
      </c>
      <c r="E9" s="68">
        <v>1096</v>
      </c>
      <c r="F9" s="68">
        <v>7805</v>
      </c>
      <c r="G9" s="68">
        <v>1476</v>
      </c>
      <c r="H9" s="68">
        <v>728</v>
      </c>
      <c r="I9" s="68">
        <v>1155</v>
      </c>
      <c r="J9" s="65">
        <v>101.80209914845864</v>
      </c>
    </row>
    <row r="10" spans="1:10" s="4" customFormat="1" ht="25.5" customHeight="1">
      <c r="A10" s="66">
        <v>2021</v>
      </c>
      <c r="B10" s="67">
        <v>29978</v>
      </c>
      <c r="C10" s="63">
        <v>31402</v>
      </c>
      <c r="D10" s="68">
        <v>20115</v>
      </c>
      <c r="E10" s="68">
        <v>2298</v>
      </c>
      <c r="F10" s="68">
        <v>7805</v>
      </c>
      <c r="G10" s="68">
        <v>1476</v>
      </c>
      <c r="H10" s="68">
        <v>808</v>
      </c>
      <c r="I10" s="68">
        <v>1198</v>
      </c>
      <c r="J10" s="65">
        <v>104.75015011008072</v>
      </c>
    </row>
    <row r="11" spans="1:10" s="4" customFormat="1" ht="25.5" customHeight="1">
      <c r="A11" s="66">
        <v>2022</v>
      </c>
      <c r="B11" s="67">
        <v>30034</v>
      </c>
      <c r="C11" s="63">
        <v>29914</v>
      </c>
      <c r="D11" s="68">
        <v>18683</v>
      </c>
      <c r="E11" s="68">
        <v>949</v>
      </c>
      <c r="F11" s="68">
        <v>8230</v>
      </c>
      <c r="G11" s="68">
        <v>1547</v>
      </c>
      <c r="H11" s="68">
        <v>763</v>
      </c>
      <c r="I11" s="68">
        <v>691</v>
      </c>
      <c r="J11" s="65">
        <v>99.600452820137178</v>
      </c>
    </row>
    <row r="12" spans="1:10" s="4" customFormat="1" ht="25.5" customHeight="1">
      <c r="A12" s="69">
        <v>2023</v>
      </c>
      <c r="B12" s="70">
        <v>29970</v>
      </c>
      <c r="C12" s="71">
        <v>31272</v>
      </c>
      <c r="D12" s="72">
        <v>20005</v>
      </c>
      <c r="E12" s="72">
        <v>1120</v>
      </c>
      <c r="F12" s="72">
        <v>7805</v>
      </c>
      <c r="G12" s="72">
        <v>1476</v>
      </c>
      <c r="H12" s="72">
        <v>808</v>
      </c>
      <c r="I12" s="72">
        <v>1178</v>
      </c>
      <c r="J12" s="73">
        <v>104.34434434434434</v>
      </c>
    </row>
    <row r="13" spans="1:10" s="12" customFormat="1" ht="70.5" customHeight="1">
      <c r="A13" s="301" t="s">
        <v>197</v>
      </c>
      <c r="B13" s="302"/>
      <c r="C13" s="302"/>
      <c r="D13" s="302"/>
      <c r="E13" s="302"/>
      <c r="F13" s="302"/>
      <c r="G13" s="302"/>
      <c r="H13" s="302"/>
      <c r="I13" s="302"/>
      <c r="J13" s="302"/>
    </row>
    <row r="14" spans="1:10" s="12" customFormat="1" ht="19.5" customHeight="1">
      <c r="A14" s="33" t="s">
        <v>307</v>
      </c>
      <c r="B14" s="33"/>
      <c r="C14" s="33"/>
      <c r="D14" s="33"/>
      <c r="E14" s="33"/>
      <c r="F14" s="10"/>
      <c r="G14" s="33"/>
      <c r="H14" s="33"/>
      <c r="I14" s="33"/>
      <c r="J14" s="30" t="s">
        <v>105</v>
      </c>
    </row>
  </sheetData>
  <mergeCells count="14">
    <mergeCell ref="A1:J1"/>
    <mergeCell ref="A2:J2"/>
    <mergeCell ref="A3:E3"/>
    <mergeCell ref="A13:J13"/>
    <mergeCell ref="I5:I6"/>
    <mergeCell ref="A4:A6"/>
    <mergeCell ref="B4:B6"/>
    <mergeCell ref="C4:I4"/>
    <mergeCell ref="J4:J6"/>
    <mergeCell ref="G5:G6"/>
    <mergeCell ref="D5:D6"/>
    <mergeCell ref="F5:F6"/>
    <mergeCell ref="H5:H6"/>
    <mergeCell ref="C5:C6"/>
  </mergeCells>
  <phoneticPr fontId="2" type="noConversion"/>
  <printOptions horizontalCentered="1"/>
  <pageMargins left="0.78740157480314965" right="0.78740157480314965" top="0.98425196850393704" bottom="0.78740157480314965" header="0" footer="0.59055118110236227"/>
  <pageSetup paperSize="9" scale="86" firstPageNumber="103" pageOrder="overThenDown" orientation="landscape" r:id="rId1"/>
  <headerFooter scaleWithDoc="0"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24"/>
  <sheetViews>
    <sheetView view="pageBreakPreview" topLeftCell="A10" zoomScaleNormal="100" zoomScaleSheetLayoutView="100" workbookViewId="0">
      <selection activeCell="K9" sqref="K9"/>
    </sheetView>
  </sheetViews>
  <sheetFormatPr defaultColWidth="8.88671875" defaultRowHeight="13.5"/>
  <cols>
    <col min="1" max="1" width="8.77734375" style="6" customWidth="1"/>
    <col min="2" max="11" width="9.77734375" style="6" customWidth="1"/>
    <col min="12" max="12" width="10.44140625" style="6" bestFit="1" customWidth="1"/>
    <col min="13" max="20" width="9.77734375" style="6" customWidth="1"/>
    <col min="21" max="16384" width="8.88671875" style="6"/>
  </cols>
  <sheetData>
    <row r="1" spans="1:21" s="16" customFormat="1" ht="24.95" customHeight="1">
      <c r="A1" s="299" t="s">
        <v>126</v>
      </c>
      <c r="B1" s="299"/>
      <c r="C1" s="299"/>
      <c r="D1" s="299"/>
      <c r="E1" s="299"/>
      <c r="F1" s="299"/>
      <c r="G1" s="299"/>
      <c r="H1" s="299"/>
      <c r="I1" s="299"/>
      <c r="J1" s="299"/>
      <c r="K1" s="299"/>
      <c r="L1" s="299"/>
      <c r="M1" s="299"/>
      <c r="N1" s="299"/>
      <c r="O1" s="299"/>
      <c r="P1" s="299"/>
      <c r="Q1" s="299"/>
      <c r="R1" s="299"/>
      <c r="S1" s="299"/>
      <c r="T1" s="299"/>
      <c r="U1" s="17"/>
    </row>
    <row r="2" spans="1:21" s="10" customFormat="1" ht="15" customHeight="1">
      <c r="A2" s="300" t="s">
        <v>33</v>
      </c>
      <c r="B2" s="300"/>
      <c r="C2" s="300"/>
      <c r="D2" s="300"/>
      <c r="E2" s="300"/>
      <c r="F2" s="19"/>
      <c r="G2" s="19"/>
      <c r="H2" s="19"/>
      <c r="I2" s="19"/>
      <c r="J2" s="19"/>
      <c r="K2" s="19"/>
      <c r="M2" s="32"/>
      <c r="N2" s="32"/>
      <c r="O2" s="32"/>
      <c r="P2" s="32"/>
      <c r="Q2" s="32"/>
      <c r="R2" s="32"/>
      <c r="S2" s="32"/>
      <c r="T2" s="58" t="s">
        <v>203</v>
      </c>
    </row>
    <row r="3" spans="1:21" s="4" customFormat="1" ht="24" customHeight="1">
      <c r="A3" s="421" t="s">
        <v>275</v>
      </c>
      <c r="B3" s="421" t="s">
        <v>204</v>
      </c>
      <c r="C3" s="421"/>
      <c r="D3" s="421"/>
      <c r="E3" s="425" t="s">
        <v>180</v>
      </c>
      <c r="F3" s="427" t="s">
        <v>170</v>
      </c>
      <c r="G3" s="428"/>
      <c r="H3" s="428"/>
      <c r="I3" s="428"/>
      <c r="J3" s="428"/>
      <c r="K3" s="428"/>
      <c r="L3" s="428"/>
      <c r="M3" s="428"/>
      <c r="N3" s="428"/>
      <c r="O3" s="428"/>
      <c r="P3" s="428"/>
      <c r="Q3" s="428"/>
      <c r="R3" s="428"/>
      <c r="S3" s="428"/>
      <c r="T3" s="429"/>
    </row>
    <row r="4" spans="1:21" s="4" customFormat="1" ht="27.75" customHeight="1">
      <c r="A4" s="421"/>
      <c r="B4" s="424"/>
      <c r="C4" s="421"/>
      <c r="D4" s="421"/>
      <c r="E4" s="426"/>
      <c r="F4" s="430"/>
      <c r="G4" s="439" t="s">
        <v>171</v>
      </c>
      <c r="H4" s="440"/>
      <c r="I4" s="440"/>
      <c r="J4" s="440"/>
      <c r="K4" s="440"/>
      <c r="L4" s="440"/>
      <c r="M4" s="440"/>
      <c r="N4" s="440"/>
      <c r="O4" s="441"/>
      <c r="P4" s="418" t="s">
        <v>181</v>
      </c>
      <c r="Q4" s="442"/>
      <c r="R4" s="442"/>
      <c r="S4" s="442"/>
      <c r="T4" s="443"/>
    </row>
    <row r="5" spans="1:21" s="4" customFormat="1" ht="24.95" customHeight="1">
      <c r="A5" s="422"/>
      <c r="B5" s="432"/>
      <c r="C5" s="434" t="s">
        <v>26</v>
      </c>
      <c r="D5" s="446" t="s">
        <v>127</v>
      </c>
      <c r="E5" s="426"/>
      <c r="F5" s="431"/>
      <c r="G5" s="448"/>
      <c r="H5" s="450" t="s">
        <v>88</v>
      </c>
      <c r="I5" s="436"/>
      <c r="J5" s="451"/>
      <c r="K5" s="418" t="s">
        <v>27</v>
      </c>
      <c r="L5" s="420"/>
      <c r="M5" s="420"/>
      <c r="N5" s="420"/>
      <c r="O5" s="425" t="s">
        <v>94</v>
      </c>
      <c r="P5" s="444"/>
      <c r="Q5" s="436" t="s">
        <v>182</v>
      </c>
      <c r="R5" s="438" t="s">
        <v>183</v>
      </c>
      <c r="S5" s="436" t="s">
        <v>184</v>
      </c>
      <c r="T5" s="436" t="s">
        <v>185</v>
      </c>
    </row>
    <row r="6" spans="1:21" s="4" customFormat="1" ht="35.25" customHeight="1">
      <c r="A6" s="423"/>
      <c r="B6" s="433"/>
      <c r="C6" s="435"/>
      <c r="D6" s="447"/>
      <c r="E6" s="418"/>
      <c r="F6" s="431"/>
      <c r="G6" s="449"/>
      <c r="H6" s="255"/>
      <c r="I6" s="25" t="s">
        <v>89</v>
      </c>
      <c r="J6" s="35" t="s">
        <v>90</v>
      </c>
      <c r="K6" s="26"/>
      <c r="L6" s="254" t="s">
        <v>91</v>
      </c>
      <c r="M6" s="254" t="s">
        <v>92</v>
      </c>
      <c r="N6" s="250" t="s">
        <v>93</v>
      </c>
      <c r="O6" s="438"/>
      <c r="P6" s="445"/>
      <c r="Q6" s="437"/>
      <c r="R6" s="445"/>
      <c r="S6" s="437"/>
      <c r="T6" s="437"/>
    </row>
    <row r="7" spans="1:21" ht="25.5" customHeight="1">
      <c r="A7" s="92">
        <v>2018</v>
      </c>
      <c r="B7" s="265">
        <v>69949</v>
      </c>
      <c r="C7" s="265">
        <v>35076</v>
      </c>
      <c r="D7" s="265">
        <v>34873</v>
      </c>
      <c r="E7" s="269">
        <v>1819840.8869999999</v>
      </c>
      <c r="F7" s="270">
        <v>30715.246999999999</v>
      </c>
      <c r="G7" s="270">
        <v>3997.6990000000001</v>
      </c>
      <c r="H7" s="270">
        <v>0</v>
      </c>
      <c r="I7" s="270">
        <v>0</v>
      </c>
      <c r="J7" s="270">
        <v>0</v>
      </c>
      <c r="K7" s="265">
        <v>3907.2550000000001</v>
      </c>
      <c r="L7" s="269">
        <v>1275.6780000000001</v>
      </c>
      <c r="M7" s="269">
        <v>2631.5770000000002</v>
      </c>
      <c r="N7" s="270">
        <v>0</v>
      </c>
      <c r="O7" s="269">
        <v>90.444000000000003</v>
      </c>
      <c r="P7" s="267">
        <v>385.91899999999998</v>
      </c>
      <c r="Q7" s="267">
        <v>0</v>
      </c>
      <c r="R7" s="267">
        <v>385.91899999999998</v>
      </c>
      <c r="S7" s="267">
        <v>0</v>
      </c>
      <c r="T7" s="267">
        <v>0</v>
      </c>
    </row>
    <row r="8" spans="1:21" ht="25.5" customHeight="1">
      <c r="A8" s="92">
        <v>2019</v>
      </c>
      <c r="B8" s="265">
        <v>69150</v>
      </c>
      <c r="C8" s="265">
        <v>35042</v>
      </c>
      <c r="D8" s="265">
        <v>34108</v>
      </c>
      <c r="E8" s="269">
        <v>1819840.89</v>
      </c>
      <c r="F8" s="270">
        <v>30714.839999999997</v>
      </c>
      <c r="G8" s="270">
        <v>4309.91</v>
      </c>
      <c r="H8" s="266">
        <v>0</v>
      </c>
      <c r="I8" s="266" t="s">
        <v>305</v>
      </c>
      <c r="J8" s="266" t="s">
        <v>305</v>
      </c>
      <c r="K8" s="265">
        <v>4219.47</v>
      </c>
      <c r="L8" s="269">
        <v>1542.43</v>
      </c>
      <c r="M8" s="269">
        <v>2677.04</v>
      </c>
      <c r="N8" s="266" t="s">
        <v>306</v>
      </c>
      <c r="O8" s="269">
        <v>90.44</v>
      </c>
      <c r="P8" s="267">
        <v>385.92</v>
      </c>
      <c r="Q8" s="268" t="s">
        <v>306</v>
      </c>
      <c r="R8" s="267">
        <v>385.92</v>
      </c>
      <c r="S8" s="268" t="s">
        <v>306</v>
      </c>
      <c r="T8" s="268" t="s">
        <v>305</v>
      </c>
    </row>
    <row r="9" spans="1:21" ht="25.5" customHeight="1">
      <c r="A9" s="92">
        <v>2020</v>
      </c>
      <c r="B9" s="265">
        <v>69242</v>
      </c>
      <c r="C9" s="265">
        <v>34380</v>
      </c>
      <c r="D9" s="265">
        <v>34862</v>
      </c>
      <c r="E9" s="269">
        <v>1819840.7999999998</v>
      </c>
      <c r="F9" s="270">
        <v>30715.200000000001</v>
      </c>
      <c r="G9" s="270">
        <v>4317.0999999999995</v>
      </c>
      <c r="H9" s="270">
        <v>0</v>
      </c>
      <c r="I9" s="270">
        <v>0</v>
      </c>
      <c r="J9" s="270">
        <v>0</v>
      </c>
      <c r="K9" s="265">
        <v>4226.7</v>
      </c>
      <c r="L9" s="269">
        <v>1537.7</v>
      </c>
      <c r="M9" s="269">
        <v>2689</v>
      </c>
      <c r="N9" s="270">
        <v>0</v>
      </c>
      <c r="O9" s="269">
        <v>90.4</v>
      </c>
      <c r="P9" s="267">
        <v>385.9</v>
      </c>
      <c r="Q9" s="267">
        <v>0</v>
      </c>
      <c r="R9" s="267">
        <v>385.9</v>
      </c>
      <c r="S9" s="267">
        <v>0</v>
      </c>
      <c r="T9" s="267">
        <v>0</v>
      </c>
    </row>
    <row r="10" spans="1:21" ht="25.5" customHeight="1">
      <c r="A10" s="92">
        <v>2021</v>
      </c>
      <c r="B10" s="265">
        <v>68365</v>
      </c>
      <c r="C10" s="265">
        <v>34186</v>
      </c>
      <c r="D10" s="265">
        <v>34179</v>
      </c>
      <c r="E10" s="269">
        <v>1819840</v>
      </c>
      <c r="F10" s="270">
        <v>30714</v>
      </c>
      <c r="G10" s="270">
        <v>4316</v>
      </c>
      <c r="H10" s="270">
        <v>0</v>
      </c>
      <c r="I10" s="270">
        <v>0</v>
      </c>
      <c r="J10" s="270">
        <v>0</v>
      </c>
      <c r="K10" s="265">
        <v>4226</v>
      </c>
      <c r="L10" s="270">
        <v>1528</v>
      </c>
      <c r="M10" s="270">
        <v>2698</v>
      </c>
      <c r="N10" s="270">
        <v>0</v>
      </c>
      <c r="O10" s="269">
        <v>90</v>
      </c>
      <c r="P10" s="267">
        <v>386</v>
      </c>
      <c r="Q10" s="267">
        <v>0</v>
      </c>
      <c r="R10" s="267">
        <v>386</v>
      </c>
      <c r="S10" s="267">
        <v>0</v>
      </c>
      <c r="T10" s="267">
        <v>0</v>
      </c>
    </row>
    <row r="11" spans="1:21" ht="25.5" customHeight="1">
      <c r="A11" s="92">
        <v>2022</v>
      </c>
      <c r="B11" s="265">
        <v>67977</v>
      </c>
      <c r="C11" s="265">
        <v>34379</v>
      </c>
      <c r="D11" s="265">
        <v>33598</v>
      </c>
      <c r="E11" s="269">
        <v>1819840</v>
      </c>
      <c r="F11" s="270">
        <v>30714</v>
      </c>
      <c r="G11" s="270">
        <v>4316</v>
      </c>
      <c r="H11" s="270">
        <v>0</v>
      </c>
      <c r="I11" s="270">
        <v>0</v>
      </c>
      <c r="J11" s="270">
        <v>0</v>
      </c>
      <c r="K11" s="265">
        <v>4226</v>
      </c>
      <c r="L11" s="270">
        <v>1528</v>
      </c>
      <c r="M11" s="270">
        <v>2698</v>
      </c>
      <c r="N11" s="270">
        <v>0</v>
      </c>
      <c r="O11" s="269">
        <v>90</v>
      </c>
      <c r="P11" s="267">
        <v>386</v>
      </c>
      <c r="Q11" s="267">
        <v>0</v>
      </c>
      <c r="R11" s="267">
        <v>386</v>
      </c>
      <c r="S11" s="267">
        <v>0</v>
      </c>
      <c r="T11" s="267">
        <v>0</v>
      </c>
    </row>
    <row r="12" spans="1:21" ht="25.5" customHeight="1">
      <c r="A12" s="93">
        <v>2023</v>
      </c>
      <c r="B12" s="271">
        <v>67309</v>
      </c>
      <c r="C12" s="271">
        <v>34111</v>
      </c>
      <c r="D12" s="271">
        <v>33198</v>
      </c>
      <c r="E12" s="272">
        <v>1819841</v>
      </c>
      <c r="F12" s="273">
        <v>30715</v>
      </c>
      <c r="G12" s="273">
        <v>4317</v>
      </c>
      <c r="H12" s="273">
        <v>0</v>
      </c>
      <c r="I12" s="273">
        <v>0</v>
      </c>
      <c r="J12" s="273">
        <v>0</v>
      </c>
      <c r="K12" s="271">
        <v>4227</v>
      </c>
      <c r="L12" s="273">
        <v>1518</v>
      </c>
      <c r="M12" s="273">
        <v>2709</v>
      </c>
      <c r="N12" s="273">
        <v>0</v>
      </c>
      <c r="O12" s="272">
        <v>90</v>
      </c>
      <c r="P12" s="267">
        <v>386</v>
      </c>
      <c r="Q12" s="267">
        <v>0</v>
      </c>
      <c r="R12" s="267">
        <v>386</v>
      </c>
      <c r="S12" s="267">
        <v>0</v>
      </c>
      <c r="T12" s="267">
        <v>0</v>
      </c>
    </row>
    <row r="13" spans="1:21">
      <c r="A13" s="5"/>
      <c r="B13" s="5"/>
      <c r="C13" s="5"/>
      <c r="D13" s="5"/>
      <c r="E13" s="5"/>
      <c r="F13" s="5"/>
      <c r="G13" s="5"/>
      <c r="H13" s="5"/>
      <c r="I13" s="5"/>
      <c r="J13" s="5"/>
      <c r="K13" s="5"/>
      <c r="L13" s="5"/>
      <c r="M13" s="5"/>
      <c r="N13" s="5"/>
      <c r="O13" s="5"/>
      <c r="P13" s="5"/>
      <c r="Q13" s="5"/>
      <c r="R13" s="5"/>
      <c r="S13" s="5"/>
      <c r="T13" s="5"/>
    </row>
    <row r="14" spans="1:21" ht="30" customHeight="1">
      <c r="A14" s="421" t="s">
        <v>275</v>
      </c>
      <c r="B14" s="426" t="s">
        <v>218</v>
      </c>
      <c r="C14" s="442"/>
      <c r="D14" s="442"/>
      <c r="E14" s="442"/>
      <c r="F14" s="442"/>
      <c r="G14" s="442"/>
      <c r="H14" s="442"/>
      <c r="I14" s="442"/>
      <c r="J14" s="443"/>
      <c r="K14" s="418" t="s">
        <v>219</v>
      </c>
      <c r="L14" s="420"/>
      <c r="M14" s="420"/>
      <c r="N14" s="420"/>
      <c r="O14" s="420"/>
      <c r="P14" s="420"/>
      <c r="Q14" s="420"/>
      <c r="R14" s="420"/>
      <c r="S14" s="420"/>
      <c r="T14" s="419"/>
    </row>
    <row r="15" spans="1:21" ht="54" customHeight="1">
      <c r="A15" s="421"/>
      <c r="B15" s="418" t="s">
        <v>220</v>
      </c>
      <c r="C15" s="454"/>
      <c r="D15" s="454"/>
      <c r="E15" s="454"/>
      <c r="F15" s="418" t="s">
        <v>221</v>
      </c>
      <c r="G15" s="454"/>
      <c r="H15" s="454"/>
      <c r="I15" s="454"/>
      <c r="J15" s="438" t="s">
        <v>222</v>
      </c>
      <c r="K15" s="455"/>
      <c r="L15" s="438" t="s">
        <v>223</v>
      </c>
      <c r="M15" s="426" t="s">
        <v>261</v>
      </c>
      <c r="N15" s="457"/>
      <c r="O15" s="457"/>
      <c r="P15" s="458"/>
      <c r="Q15" s="418" t="s">
        <v>358</v>
      </c>
      <c r="R15" s="452"/>
      <c r="S15" s="418" t="s">
        <v>359</v>
      </c>
      <c r="T15" s="419"/>
    </row>
    <row r="16" spans="1:21" ht="58.5" customHeight="1">
      <c r="A16" s="423"/>
      <c r="B16" s="256"/>
      <c r="C16" s="251" t="s">
        <v>227</v>
      </c>
      <c r="D16" s="250" t="s">
        <v>183</v>
      </c>
      <c r="E16" s="250" t="s">
        <v>228</v>
      </c>
      <c r="F16" s="255"/>
      <c r="G16" s="251" t="s">
        <v>229</v>
      </c>
      <c r="H16" s="252" t="s">
        <v>230</v>
      </c>
      <c r="I16" s="250" t="s">
        <v>231</v>
      </c>
      <c r="J16" s="445"/>
      <c r="K16" s="456"/>
      <c r="L16" s="445"/>
      <c r="M16" s="252" t="s">
        <v>224</v>
      </c>
      <c r="N16" s="252" t="s">
        <v>225</v>
      </c>
      <c r="O16" s="252" t="s">
        <v>226</v>
      </c>
      <c r="P16" s="264" t="s">
        <v>262</v>
      </c>
      <c r="Q16" s="253"/>
      <c r="R16" s="252" t="s">
        <v>232</v>
      </c>
      <c r="S16" s="253"/>
      <c r="T16" s="252" t="s">
        <v>263</v>
      </c>
    </row>
    <row r="17" spans="1:20" ht="25.5" customHeight="1">
      <c r="A17" s="104">
        <v>2018</v>
      </c>
      <c r="B17" s="97">
        <v>1095.5840000000001</v>
      </c>
      <c r="C17" s="97">
        <v>0</v>
      </c>
      <c r="D17" s="98">
        <v>1095.5840000000001</v>
      </c>
      <c r="E17" s="97">
        <v>0</v>
      </c>
      <c r="F17" s="97">
        <v>25236.044999999998</v>
      </c>
      <c r="G17" s="98">
        <v>2196.6640000000002</v>
      </c>
      <c r="H17" s="98">
        <v>1928.0809999999999</v>
      </c>
      <c r="I17" s="98">
        <v>21111.3</v>
      </c>
      <c r="J17" s="97">
        <v>0</v>
      </c>
      <c r="K17" s="34"/>
      <c r="L17" s="99">
        <v>1789125.6400000001</v>
      </c>
      <c r="M17" s="99">
        <v>183949.77799999999</v>
      </c>
      <c r="N17" s="97">
        <v>66675.561000000002</v>
      </c>
      <c r="O17" s="97">
        <v>121391.747</v>
      </c>
      <c r="P17" s="100">
        <v>0</v>
      </c>
      <c r="Q17" s="99">
        <v>1340339.676</v>
      </c>
      <c r="R17" s="99">
        <f>(Q17/L17)*100</f>
        <v>74.915905626393013</v>
      </c>
      <c r="S17" s="98">
        <v>76768.877999999997</v>
      </c>
      <c r="T17" s="100">
        <v>4.2908600873888316</v>
      </c>
    </row>
    <row r="18" spans="1:20" ht="25.5" customHeight="1">
      <c r="A18" s="104">
        <v>2019</v>
      </c>
      <c r="B18" s="97">
        <v>1095.58</v>
      </c>
      <c r="C18" s="97" t="s">
        <v>306</v>
      </c>
      <c r="D18" s="98">
        <v>1095.58</v>
      </c>
      <c r="E18" s="97" t="s">
        <v>306</v>
      </c>
      <c r="F18" s="97">
        <v>24923.43</v>
      </c>
      <c r="G18" s="98">
        <v>2196.64</v>
      </c>
      <c r="H18" s="98">
        <v>1928.08</v>
      </c>
      <c r="I18" s="98">
        <v>20798.71</v>
      </c>
      <c r="J18" s="97" t="s">
        <v>305</v>
      </c>
      <c r="K18" s="34"/>
      <c r="L18" s="99">
        <v>1789125.6599999997</v>
      </c>
      <c r="M18" s="99">
        <v>183954.02</v>
      </c>
      <c r="N18" s="97">
        <v>68999.509999999995</v>
      </c>
      <c r="O18" s="97">
        <v>123094.61</v>
      </c>
      <c r="P18" s="100">
        <v>0</v>
      </c>
      <c r="Q18" s="99">
        <v>1336308.6299999999</v>
      </c>
      <c r="R18" s="99">
        <f t="shared" ref="R18:R22" si="0">(Q18/L18)*100</f>
        <v>74.690596634783063</v>
      </c>
      <c r="S18" s="98">
        <v>76768.89</v>
      </c>
      <c r="T18" s="100">
        <v>4.2908607101415122</v>
      </c>
    </row>
    <row r="19" spans="1:20" ht="25.5" customHeight="1">
      <c r="A19" s="104">
        <v>2020</v>
      </c>
      <c r="B19" s="97">
        <v>1096</v>
      </c>
      <c r="C19" s="97">
        <v>0</v>
      </c>
      <c r="D19" s="98">
        <v>1096</v>
      </c>
      <c r="E19" s="97">
        <v>0</v>
      </c>
      <c r="F19" s="97">
        <v>24916.2</v>
      </c>
      <c r="G19" s="98">
        <v>2196.6999999999998</v>
      </c>
      <c r="H19" s="98">
        <v>1928.1</v>
      </c>
      <c r="I19" s="98">
        <v>20791.400000000001</v>
      </c>
      <c r="J19" s="97">
        <v>0</v>
      </c>
      <c r="K19" s="34"/>
      <c r="L19" s="99">
        <v>1789125.5999999999</v>
      </c>
      <c r="M19" s="99">
        <v>183953.7</v>
      </c>
      <c r="N19" s="97">
        <v>68999.5</v>
      </c>
      <c r="O19" s="97">
        <v>123094.6</v>
      </c>
      <c r="P19" s="100">
        <v>0</v>
      </c>
      <c r="Q19" s="99">
        <v>1336308.8999999999</v>
      </c>
      <c r="R19" s="99">
        <f t="shared" si="0"/>
        <v>74.690614230772852</v>
      </c>
      <c r="S19" s="98">
        <v>76768.899999999994</v>
      </c>
      <c r="T19" s="100">
        <v>4.2908614129717897</v>
      </c>
    </row>
    <row r="20" spans="1:20" ht="25.5" customHeight="1">
      <c r="A20" s="104">
        <v>2021</v>
      </c>
      <c r="B20" s="97">
        <v>1096</v>
      </c>
      <c r="C20" s="97">
        <v>0</v>
      </c>
      <c r="D20" s="98">
        <v>1096</v>
      </c>
      <c r="E20" s="97">
        <v>0</v>
      </c>
      <c r="F20" s="97">
        <v>24916</v>
      </c>
      <c r="G20" s="98">
        <v>2197</v>
      </c>
      <c r="H20" s="98">
        <v>1928</v>
      </c>
      <c r="I20" s="98">
        <v>20791</v>
      </c>
      <c r="J20" s="97">
        <v>0</v>
      </c>
      <c r="K20" s="34"/>
      <c r="L20" s="99">
        <v>1789126</v>
      </c>
      <c r="M20" s="99">
        <v>183970</v>
      </c>
      <c r="N20" s="97">
        <v>68986</v>
      </c>
      <c r="O20" s="97">
        <v>123095</v>
      </c>
      <c r="P20" s="100">
        <v>0</v>
      </c>
      <c r="Q20" s="99">
        <v>1336306</v>
      </c>
      <c r="R20" s="99">
        <f t="shared" si="0"/>
        <v>74.690435441662572</v>
      </c>
      <c r="S20" s="98">
        <v>76769</v>
      </c>
      <c r="T20" s="100">
        <v>4.2908660429729375</v>
      </c>
    </row>
    <row r="21" spans="1:20" ht="25.5" customHeight="1">
      <c r="A21" s="104">
        <v>2022</v>
      </c>
      <c r="B21" s="97">
        <v>1141</v>
      </c>
      <c r="C21" s="97">
        <v>0</v>
      </c>
      <c r="D21" s="98">
        <v>1141</v>
      </c>
      <c r="E21" s="97">
        <v>0</v>
      </c>
      <c r="F21" s="97">
        <v>24871</v>
      </c>
      <c r="G21" s="98">
        <v>2197</v>
      </c>
      <c r="H21" s="98">
        <v>1928</v>
      </c>
      <c r="I21" s="98">
        <v>20746</v>
      </c>
      <c r="J21" s="97">
        <v>0</v>
      </c>
      <c r="K21" s="34"/>
      <c r="L21" s="99">
        <v>1789126</v>
      </c>
      <c r="M21" s="99">
        <v>183970</v>
      </c>
      <c r="N21" s="97">
        <v>68986</v>
      </c>
      <c r="O21" s="97">
        <v>123095</v>
      </c>
      <c r="P21" s="100">
        <v>0</v>
      </c>
      <c r="Q21" s="99">
        <v>1336306</v>
      </c>
      <c r="R21" s="99">
        <f t="shared" si="0"/>
        <v>74.690435441662572</v>
      </c>
      <c r="S21" s="98">
        <v>76769</v>
      </c>
      <c r="T21" s="100">
        <v>4.2908660429729375</v>
      </c>
    </row>
    <row r="22" spans="1:20" ht="25.5" customHeight="1">
      <c r="A22" s="105">
        <v>2023</v>
      </c>
      <c r="B22" s="101">
        <v>1141</v>
      </c>
      <c r="C22" s="101">
        <v>0</v>
      </c>
      <c r="D22" s="106">
        <v>1141</v>
      </c>
      <c r="E22" s="101">
        <v>0</v>
      </c>
      <c r="F22" s="101">
        <v>24871</v>
      </c>
      <c r="G22" s="106">
        <v>2197</v>
      </c>
      <c r="H22" s="106">
        <v>1928</v>
      </c>
      <c r="I22" s="106">
        <v>20746</v>
      </c>
      <c r="J22" s="101">
        <v>0</v>
      </c>
      <c r="K22" s="34"/>
      <c r="L22" s="102">
        <v>1789126</v>
      </c>
      <c r="M22" s="102">
        <v>183970</v>
      </c>
      <c r="N22" s="101">
        <v>68986</v>
      </c>
      <c r="O22" s="101">
        <v>123095</v>
      </c>
      <c r="P22" s="103">
        <v>0</v>
      </c>
      <c r="Q22" s="102">
        <v>1336306</v>
      </c>
      <c r="R22" s="99">
        <f t="shared" si="0"/>
        <v>74.690435441662572</v>
      </c>
      <c r="S22" s="106">
        <v>76769</v>
      </c>
      <c r="T22" s="103">
        <v>4.2908660429729375</v>
      </c>
    </row>
    <row r="23" spans="1:20" ht="30" customHeight="1">
      <c r="A23" s="453" t="s">
        <v>233</v>
      </c>
      <c r="B23" s="453"/>
      <c r="C23" s="453"/>
      <c r="D23" s="453"/>
      <c r="E23" s="453"/>
      <c r="F23" s="453"/>
      <c r="G23" s="453"/>
      <c r="H23" s="453"/>
      <c r="I23" s="453"/>
      <c r="J23" s="453"/>
      <c r="K23" s="453"/>
      <c r="L23" s="453"/>
      <c r="M23" s="453"/>
      <c r="N23" s="19"/>
      <c r="O23" s="19"/>
      <c r="P23" s="19"/>
      <c r="Q23" s="19"/>
      <c r="R23" s="19"/>
      <c r="S23" s="19"/>
      <c r="T23" s="19"/>
    </row>
    <row r="24" spans="1:20" ht="30" customHeight="1">
      <c r="A24" s="315" t="s">
        <v>234</v>
      </c>
      <c r="B24" s="315"/>
      <c r="C24" s="315"/>
      <c r="D24" s="315"/>
      <c r="E24" s="315"/>
      <c r="F24" s="315"/>
      <c r="G24" s="315"/>
      <c r="H24" s="10"/>
      <c r="I24" s="33"/>
      <c r="J24" s="33"/>
      <c r="K24" s="33"/>
      <c r="L24" s="33"/>
      <c r="M24" s="33"/>
      <c r="N24" s="33"/>
      <c r="O24" s="33"/>
      <c r="P24" s="33"/>
      <c r="Q24" s="33"/>
      <c r="R24" s="33"/>
      <c r="S24" s="33"/>
      <c r="T24" s="30" t="s">
        <v>256</v>
      </c>
    </row>
  </sheetData>
  <mergeCells count="34">
    <mergeCell ref="Q15:R15"/>
    <mergeCell ref="A23:M23"/>
    <mergeCell ref="A24:G24"/>
    <mergeCell ref="A14:A16"/>
    <mergeCell ref="B14:J14"/>
    <mergeCell ref="B15:E15"/>
    <mergeCell ref="F15:I15"/>
    <mergeCell ref="J15:J16"/>
    <mergeCell ref="K15:K16"/>
    <mergeCell ref="L15:L16"/>
    <mergeCell ref="M15:P15"/>
    <mergeCell ref="Q5:Q6"/>
    <mergeCell ref="R5:R6"/>
    <mergeCell ref="S5:S6"/>
    <mergeCell ref="D5:D6"/>
    <mergeCell ref="G5:G6"/>
    <mergeCell ref="H5:J5"/>
    <mergeCell ref="K5:N5"/>
    <mergeCell ref="S15:T15"/>
    <mergeCell ref="K14:T14"/>
    <mergeCell ref="A1:T1"/>
    <mergeCell ref="A2:E2"/>
    <mergeCell ref="A3:A6"/>
    <mergeCell ref="B3:D4"/>
    <mergeCell ref="E3:E6"/>
    <mergeCell ref="F3:T3"/>
    <mergeCell ref="F4:F6"/>
    <mergeCell ref="B5:B6"/>
    <mergeCell ref="C5:C6"/>
    <mergeCell ref="T5:T6"/>
    <mergeCell ref="O5:O6"/>
    <mergeCell ref="G4:O4"/>
    <mergeCell ref="P4:T4"/>
    <mergeCell ref="P5:P6"/>
  </mergeCells>
  <phoneticPr fontId="2" type="noConversion"/>
  <printOptions horizontalCentered="1"/>
  <pageMargins left="0.78740157480314965" right="0.78740157480314965" top="0.98425196850393704" bottom="0.98425196850393704" header="0" footer="0.59055118110236227"/>
  <pageSetup paperSize="9" scale="57" firstPageNumber="103" pageOrder="overThenDown" orientation="landscape"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22"/>
  <sheetViews>
    <sheetView view="pageBreakPreview" zoomScaleNormal="100" zoomScaleSheetLayoutView="100" workbookViewId="0">
      <selection activeCell="A21" activeCellId="1" sqref="A11 A21"/>
    </sheetView>
  </sheetViews>
  <sheetFormatPr defaultColWidth="8.88671875" defaultRowHeight="13.5"/>
  <cols>
    <col min="1" max="1" width="8.21875" style="6" customWidth="1"/>
    <col min="2" max="24" width="5.77734375" style="6" customWidth="1"/>
    <col min="25" max="25" width="4.6640625" style="6" bestFit="1" customWidth="1"/>
    <col min="26" max="27" width="5.77734375" style="6" customWidth="1"/>
    <col min="28" max="16384" width="8.88671875" style="6"/>
  </cols>
  <sheetData>
    <row r="1" spans="1:27" s="9" customFormat="1" ht="30" customHeight="1">
      <c r="A1" s="299" t="s">
        <v>128</v>
      </c>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row>
    <row r="2" spans="1:27" s="10" customFormat="1" ht="15" customHeight="1">
      <c r="A2" s="300" t="s">
        <v>10</v>
      </c>
      <c r="B2" s="300"/>
      <c r="C2" s="300"/>
      <c r="D2" s="300"/>
      <c r="E2" s="300"/>
      <c r="F2" s="19"/>
      <c r="G2" s="19"/>
      <c r="H2" s="19"/>
      <c r="I2" s="19"/>
      <c r="J2" s="19"/>
      <c r="K2" s="19"/>
      <c r="L2" s="19"/>
      <c r="M2" s="19"/>
      <c r="N2" s="19"/>
      <c r="O2" s="19"/>
      <c r="Q2" s="32"/>
      <c r="R2" s="32"/>
      <c r="S2" s="32"/>
      <c r="T2" s="32"/>
      <c r="U2" s="32"/>
      <c r="V2" s="32"/>
      <c r="W2" s="32"/>
      <c r="X2" s="32"/>
      <c r="Y2" s="32"/>
      <c r="Z2" s="32"/>
      <c r="AA2" s="51" t="s">
        <v>9</v>
      </c>
    </row>
    <row r="3" spans="1:27" ht="57.95" customHeight="1">
      <c r="A3" s="346" t="s">
        <v>275</v>
      </c>
      <c r="B3" s="346" t="s">
        <v>11</v>
      </c>
      <c r="C3" s="346"/>
      <c r="D3" s="346" t="s">
        <v>129</v>
      </c>
      <c r="E3" s="346"/>
      <c r="F3" s="346"/>
      <c r="G3" s="346"/>
      <c r="H3" s="346"/>
      <c r="I3" s="346"/>
      <c r="J3" s="346"/>
      <c r="K3" s="346"/>
      <c r="L3" s="346" t="s">
        <v>130</v>
      </c>
      <c r="M3" s="346"/>
      <c r="N3" s="346" t="s">
        <v>131</v>
      </c>
      <c r="O3" s="346"/>
      <c r="P3" s="346" t="s">
        <v>59</v>
      </c>
      <c r="Q3" s="346"/>
      <c r="R3" s="346"/>
      <c r="S3" s="346"/>
      <c r="T3" s="346"/>
      <c r="U3" s="346"/>
      <c r="V3" s="346" t="s">
        <v>65</v>
      </c>
      <c r="W3" s="346"/>
      <c r="X3" s="346"/>
      <c r="Y3" s="346"/>
      <c r="Z3" s="346"/>
      <c r="AA3" s="346"/>
    </row>
    <row r="4" spans="1:27" ht="78.75" customHeight="1">
      <c r="A4" s="346"/>
      <c r="B4" s="346"/>
      <c r="C4" s="346"/>
      <c r="D4" s="346" t="s">
        <v>187</v>
      </c>
      <c r="E4" s="346"/>
      <c r="F4" s="346" t="s">
        <v>132</v>
      </c>
      <c r="G4" s="346"/>
      <c r="H4" s="346" t="s">
        <v>133</v>
      </c>
      <c r="I4" s="346"/>
      <c r="J4" s="346" t="s">
        <v>134</v>
      </c>
      <c r="K4" s="346"/>
      <c r="L4" s="346"/>
      <c r="M4" s="346"/>
      <c r="N4" s="346"/>
      <c r="O4" s="346"/>
      <c r="P4" s="346" t="s">
        <v>188</v>
      </c>
      <c r="Q4" s="346"/>
      <c r="R4" s="346" t="s">
        <v>133</v>
      </c>
      <c r="S4" s="346"/>
      <c r="T4" s="346" t="s">
        <v>242</v>
      </c>
      <c r="U4" s="346"/>
      <c r="V4" s="346" t="s">
        <v>187</v>
      </c>
      <c r="W4" s="346"/>
      <c r="X4" s="346" t="s">
        <v>186</v>
      </c>
      <c r="Y4" s="346"/>
      <c r="Z4" s="346" t="s">
        <v>239</v>
      </c>
      <c r="AA4" s="346"/>
    </row>
    <row r="5" spans="1:27" ht="42.75" customHeight="1">
      <c r="A5" s="346"/>
      <c r="B5" s="60" t="s">
        <v>135</v>
      </c>
      <c r="C5" s="60" t="s">
        <v>258</v>
      </c>
      <c r="D5" s="60" t="s">
        <v>136</v>
      </c>
      <c r="E5" s="60" t="s">
        <v>137</v>
      </c>
      <c r="F5" s="60" t="s">
        <v>136</v>
      </c>
      <c r="G5" s="60" t="s">
        <v>137</v>
      </c>
      <c r="H5" s="60" t="s">
        <v>136</v>
      </c>
      <c r="I5" s="60" t="s">
        <v>137</v>
      </c>
      <c r="J5" s="60" t="s">
        <v>136</v>
      </c>
      <c r="K5" s="60" t="s">
        <v>137</v>
      </c>
      <c r="L5" s="60" t="s">
        <v>136</v>
      </c>
      <c r="M5" s="60" t="s">
        <v>137</v>
      </c>
      <c r="N5" s="60" t="s">
        <v>136</v>
      </c>
      <c r="O5" s="60" t="s">
        <v>137</v>
      </c>
      <c r="P5" s="60" t="s">
        <v>136</v>
      </c>
      <c r="Q5" s="60" t="s">
        <v>137</v>
      </c>
      <c r="R5" s="60" t="s">
        <v>136</v>
      </c>
      <c r="S5" s="60" t="s">
        <v>137</v>
      </c>
      <c r="T5" s="60" t="s">
        <v>136</v>
      </c>
      <c r="U5" s="60" t="s">
        <v>137</v>
      </c>
      <c r="V5" s="60" t="s">
        <v>136</v>
      </c>
      <c r="W5" s="60" t="s">
        <v>137</v>
      </c>
      <c r="X5" s="60" t="s">
        <v>136</v>
      </c>
      <c r="Y5" s="60" t="s">
        <v>137</v>
      </c>
      <c r="Z5" s="60" t="s">
        <v>136</v>
      </c>
      <c r="AA5" s="60" t="s">
        <v>137</v>
      </c>
    </row>
    <row r="6" spans="1:27" s="14" customFormat="1" ht="30" customHeight="1">
      <c r="A6" s="59">
        <v>2018</v>
      </c>
      <c r="B6" s="110">
        <v>39</v>
      </c>
      <c r="C6" s="110">
        <v>9.1304209999999983</v>
      </c>
      <c r="D6" s="110">
        <v>0</v>
      </c>
      <c r="E6" s="110">
        <v>0</v>
      </c>
      <c r="F6" s="110">
        <v>0</v>
      </c>
      <c r="G6" s="110">
        <v>0</v>
      </c>
      <c r="H6" s="110">
        <v>0</v>
      </c>
      <c r="I6" s="110">
        <v>0</v>
      </c>
      <c r="J6" s="110">
        <v>0</v>
      </c>
      <c r="K6" s="110">
        <v>0</v>
      </c>
      <c r="L6" s="110">
        <v>6</v>
      </c>
      <c r="M6" s="110">
        <v>8.4628999999999996E-2</v>
      </c>
      <c r="N6" s="110">
        <v>0</v>
      </c>
      <c r="O6" s="110">
        <v>0</v>
      </c>
      <c r="P6" s="110">
        <v>0</v>
      </c>
      <c r="Q6" s="110">
        <v>0</v>
      </c>
      <c r="R6" s="110">
        <v>0</v>
      </c>
      <c r="S6" s="110">
        <v>0</v>
      </c>
      <c r="T6" s="110">
        <v>0</v>
      </c>
      <c r="U6" s="110">
        <v>0</v>
      </c>
      <c r="V6" s="110">
        <v>0</v>
      </c>
      <c r="W6" s="110">
        <v>0</v>
      </c>
      <c r="X6" s="110">
        <v>0</v>
      </c>
      <c r="Y6" s="110">
        <v>0</v>
      </c>
      <c r="Z6" s="111">
        <v>0</v>
      </c>
      <c r="AA6" s="111">
        <v>0</v>
      </c>
    </row>
    <row r="7" spans="1:27" s="14" customFormat="1" ht="30" customHeight="1">
      <c r="A7" s="59">
        <v>2019</v>
      </c>
      <c r="B7" s="112">
        <v>39</v>
      </c>
      <c r="C7" s="112">
        <v>9.129999999999999</v>
      </c>
      <c r="D7" s="110">
        <v>0</v>
      </c>
      <c r="E7" s="110">
        <v>0</v>
      </c>
      <c r="F7" s="110">
        <v>0</v>
      </c>
      <c r="G7" s="110">
        <v>0</v>
      </c>
      <c r="H7" s="110">
        <v>0</v>
      </c>
      <c r="I7" s="110">
        <v>0</v>
      </c>
      <c r="J7" s="110">
        <v>0</v>
      </c>
      <c r="K7" s="110">
        <v>0</v>
      </c>
      <c r="L7" s="110">
        <v>6</v>
      </c>
      <c r="M7" s="110">
        <v>0.08</v>
      </c>
      <c r="N7" s="110">
        <v>0</v>
      </c>
      <c r="O7" s="110">
        <v>0</v>
      </c>
      <c r="P7" s="110">
        <v>0</v>
      </c>
      <c r="Q7" s="110">
        <v>0</v>
      </c>
      <c r="R7" s="110">
        <v>0</v>
      </c>
      <c r="S7" s="110">
        <v>0</v>
      </c>
      <c r="T7" s="110">
        <v>0</v>
      </c>
      <c r="U7" s="110">
        <v>0</v>
      </c>
      <c r="V7" s="110">
        <v>0</v>
      </c>
      <c r="W7" s="110">
        <v>0</v>
      </c>
      <c r="X7" s="110">
        <v>0</v>
      </c>
      <c r="Y7" s="110">
        <v>0</v>
      </c>
      <c r="Z7" s="111">
        <v>0</v>
      </c>
      <c r="AA7" s="111">
        <v>0</v>
      </c>
    </row>
    <row r="8" spans="1:27" s="14" customFormat="1" ht="30" customHeight="1">
      <c r="A8" s="59">
        <v>2020</v>
      </c>
      <c r="B8" s="112">
        <v>38</v>
      </c>
      <c r="C8" s="112">
        <v>9.0300000000000011</v>
      </c>
      <c r="D8" s="110">
        <v>0</v>
      </c>
      <c r="E8" s="110">
        <v>0</v>
      </c>
      <c r="F8" s="110">
        <v>0</v>
      </c>
      <c r="G8" s="110">
        <v>0</v>
      </c>
      <c r="H8" s="110">
        <v>0</v>
      </c>
      <c r="I8" s="110">
        <v>0</v>
      </c>
      <c r="J8" s="110">
        <v>0</v>
      </c>
      <c r="K8" s="110">
        <v>0</v>
      </c>
      <c r="L8" s="110">
        <v>6</v>
      </c>
      <c r="M8" s="110">
        <v>0.08</v>
      </c>
      <c r="N8" s="110">
        <v>0</v>
      </c>
      <c r="O8" s="110">
        <v>0</v>
      </c>
      <c r="P8" s="110">
        <v>0</v>
      </c>
      <c r="Q8" s="110">
        <v>0</v>
      </c>
      <c r="R8" s="110">
        <v>0</v>
      </c>
      <c r="S8" s="110">
        <v>0</v>
      </c>
      <c r="T8" s="110">
        <v>0</v>
      </c>
      <c r="U8" s="110">
        <v>0</v>
      </c>
      <c r="V8" s="110">
        <v>0</v>
      </c>
      <c r="W8" s="110">
        <v>0</v>
      </c>
      <c r="X8" s="110">
        <v>0</v>
      </c>
      <c r="Y8" s="110">
        <v>0</v>
      </c>
      <c r="Z8" s="111">
        <v>0</v>
      </c>
      <c r="AA8" s="111">
        <v>0</v>
      </c>
    </row>
    <row r="9" spans="1:27" s="14" customFormat="1" ht="30" customHeight="1">
      <c r="A9" s="59">
        <v>2021</v>
      </c>
      <c r="B9" s="112">
        <v>38</v>
      </c>
      <c r="C9" s="112">
        <v>9.0300000000000011</v>
      </c>
      <c r="D9" s="110">
        <v>0</v>
      </c>
      <c r="E9" s="110">
        <v>0</v>
      </c>
      <c r="F9" s="110">
        <v>0</v>
      </c>
      <c r="G9" s="110">
        <v>0</v>
      </c>
      <c r="H9" s="110">
        <v>0</v>
      </c>
      <c r="I9" s="110">
        <v>0</v>
      </c>
      <c r="J9" s="110">
        <v>0</v>
      </c>
      <c r="K9" s="110">
        <v>0</v>
      </c>
      <c r="L9" s="110">
        <v>6</v>
      </c>
      <c r="M9" s="110">
        <v>0.08</v>
      </c>
      <c r="N9" s="110">
        <v>0</v>
      </c>
      <c r="O9" s="110">
        <v>0</v>
      </c>
      <c r="P9" s="110">
        <v>0</v>
      </c>
      <c r="Q9" s="110">
        <v>0</v>
      </c>
      <c r="R9" s="110">
        <v>0</v>
      </c>
      <c r="S9" s="110">
        <v>0</v>
      </c>
      <c r="T9" s="110">
        <v>0</v>
      </c>
      <c r="U9" s="110">
        <v>0</v>
      </c>
      <c r="V9" s="110">
        <v>0</v>
      </c>
      <c r="W9" s="110">
        <v>0</v>
      </c>
      <c r="X9" s="110">
        <v>0</v>
      </c>
      <c r="Y9" s="110">
        <v>0</v>
      </c>
      <c r="Z9" s="111">
        <v>0</v>
      </c>
      <c r="AA9" s="111">
        <v>0</v>
      </c>
    </row>
    <row r="10" spans="1:27" s="14" customFormat="1" ht="30" customHeight="1">
      <c r="A10" s="59">
        <v>2022</v>
      </c>
      <c r="B10" s="112">
        <v>38</v>
      </c>
      <c r="C10" s="112">
        <v>9.0300000000000011</v>
      </c>
      <c r="D10" s="110">
        <v>0</v>
      </c>
      <c r="E10" s="110">
        <v>0</v>
      </c>
      <c r="F10" s="110">
        <v>0</v>
      </c>
      <c r="G10" s="110">
        <v>0</v>
      </c>
      <c r="H10" s="110">
        <v>0</v>
      </c>
      <c r="I10" s="110">
        <v>0</v>
      </c>
      <c r="J10" s="110">
        <v>0</v>
      </c>
      <c r="K10" s="110">
        <v>0</v>
      </c>
      <c r="L10" s="110">
        <v>6</v>
      </c>
      <c r="M10" s="110">
        <v>0.08</v>
      </c>
      <c r="N10" s="110">
        <v>0</v>
      </c>
      <c r="O10" s="110">
        <v>0</v>
      </c>
      <c r="P10" s="110">
        <v>0</v>
      </c>
      <c r="Q10" s="110">
        <v>0</v>
      </c>
      <c r="R10" s="110">
        <v>0</v>
      </c>
      <c r="S10" s="110">
        <v>0</v>
      </c>
      <c r="T10" s="110">
        <v>0</v>
      </c>
      <c r="U10" s="110">
        <v>0</v>
      </c>
      <c r="V10" s="110">
        <v>0</v>
      </c>
      <c r="W10" s="110">
        <v>0</v>
      </c>
      <c r="X10" s="110">
        <v>0</v>
      </c>
      <c r="Y10" s="110">
        <v>0</v>
      </c>
      <c r="Z10" s="111">
        <v>0</v>
      </c>
      <c r="AA10" s="111">
        <v>0</v>
      </c>
    </row>
    <row r="11" spans="1:27" s="14" customFormat="1" ht="30" customHeight="1">
      <c r="A11" s="274">
        <v>2023</v>
      </c>
      <c r="B11" s="112">
        <v>38</v>
      </c>
      <c r="C11" s="112">
        <v>9.0300000000000011</v>
      </c>
      <c r="D11" s="110">
        <v>0</v>
      </c>
      <c r="E11" s="110">
        <v>0</v>
      </c>
      <c r="F11" s="110">
        <v>0</v>
      </c>
      <c r="G11" s="110">
        <v>0</v>
      </c>
      <c r="H11" s="110">
        <v>0</v>
      </c>
      <c r="I11" s="110">
        <v>0</v>
      </c>
      <c r="J11" s="110">
        <v>0</v>
      </c>
      <c r="K11" s="110">
        <v>0</v>
      </c>
      <c r="L11" s="110">
        <v>6</v>
      </c>
      <c r="M11" s="110">
        <v>0.08</v>
      </c>
      <c r="N11" s="110">
        <v>0</v>
      </c>
      <c r="O11" s="110">
        <v>0</v>
      </c>
      <c r="P11" s="110">
        <v>0</v>
      </c>
      <c r="Q11" s="110">
        <v>0</v>
      </c>
      <c r="R11" s="110">
        <v>0</v>
      </c>
      <c r="S11" s="110">
        <v>0</v>
      </c>
      <c r="T11" s="110">
        <v>0</v>
      </c>
      <c r="U11" s="110">
        <v>0</v>
      </c>
      <c r="V11" s="110">
        <v>0</v>
      </c>
      <c r="W11" s="110">
        <v>0</v>
      </c>
      <c r="X11" s="110">
        <v>0</v>
      </c>
      <c r="Y11" s="110">
        <v>0</v>
      </c>
      <c r="Z11" s="111">
        <v>0</v>
      </c>
      <c r="AA11" s="111">
        <v>0</v>
      </c>
    </row>
    <row r="12" spans="1:27">
      <c r="A12" s="59"/>
      <c r="B12" s="59"/>
      <c r="C12" s="59"/>
      <c r="D12" s="59"/>
      <c r="E12" s="59"/>
      <c r="F12" s="34"/>
      <c r="G12" s="34"/>
      <c r="H12" s="34"/>
      <c r="I12" s="34"/>
      <c r="J12" s="34"/>
      <c r="K12" s="34"/>
      <c r="L12" s="34"/>
      <c r="M12" s="34"/>
      <c r="N12" s="34"/>
      <c r="O12" s="34"/>
      <c r="P12" s="34"/>
      <c r="Q12" s="34"/>
      <c r="R12" s="34"/>
      <c r="S12" s="34"/>
      <c r="T12" s="34"/>
      <c r="U12" s="34"/>
      <c r="V12" s="34"/>
      <c r="W12" s="34"/>
      <c r="X12" s="34"/>
      <c r="Y12" s="34"/>
      <c r="Z12" s="34"/>
      <c r="AA12" s="34"/>
    </row>
    <row r="13" spans="1:27" ht="45.75" customHeight="1">
      <c r="A13" s="346" t="s">
        <v>275</v>
      </c>
      <c r="B13" s="346" t="s">
        <v>259</v>
      </c>
      <c r="C13" s="346"/>
      <c r="D13" s="346" t="s">
        <v>235</v>
      </c>
      <c r="E13" s="346"/>
      <c r="F13" s="346"/>
      <c r="G13" s="346"/>
      <c r="H13" s="346"/>
      <c r="I13" s="346"/>
      <c r="J13" s="346" t="s">
        <v>236</v>
      </c>
      <c r="K13" s="346"/>
      <c r="L13" s="346"/>
      <c r="M13" s="346"/>
      <c r="N13" s="346"/>
      <c r="O13" s="346"/>
      <c r="P13" s="346"/>
      <c r="Q13" s="346"/>
      <c r="R13" s="346"/>
      <c r="S13" s="346"/>
      <c r="T13" s="346"/>
      <c r="U13" s="346"/>
      <c r="V13" s="346" t="s">
        <v>237</v>
      </c>
      <c r="W13" s="346"/>
      <c r="X13" s="346" t="s">
        <v>238</v>
      </c>
      <c r="Y13" s="346"/>
      <c r="Z13" s="346" t="s">
        <v>260</v>
      </c>
      <c r="AA13" s="346"/>
    </row>
    <row r="14" spans="1:27" ht="45.75" customHeight="1">
      <c r="A14" s="346"/>
      <c r="B14" s="346" t="s">
        <v>240</v>
      </c>
      <c r="C14" s="346"/>
      <c r="D14" s="346" t="s">
        <v>241</v>
      </c>
      <c r="E14" s="346"/>
      <c r="F14" s="346" t="s">
        <v>242</v>
      </c>
      <c r="G14" s="346"/>
      <c r="H14" s="346" t="s">
        <v>243</v>
      </c>
      <c r="I14" s="346"/>
      <c r="J14" s="346" t="s">
        <v>244</v>
      </c>
      <c r="K14" s="346"/>
      <c r="L14" s="346" t="s">
        <v>245</v>
      </c>
      <c r="M14" s="346"/>
      <c r="N14" s="346" t="s">
        <v>246</v>
      </c>
      <c r="O14" s="346"/>
      <c r="P14" s="346" t="s">
        <v>247</v>
      </c>
      <c r="Q14" s="346"/>
      <c r="R14" s="346" t="s">
        <v>248</v>
      </c>
      <c r="S14" s="346"/>
      <c r="T14" s="346" t="s">
        <v>249</v>
      </c>
      <c r="U14" s="346"/>
      <c r="V14" s="346"/>
      <c r="W14" s="346"/>
      <c r="X14" s="346"/>
      <c r="Y14" s="346"/>
      <c r="Z14" s="346"/>
      <c r="AA14" s="346"/>
    </row>
    <row r="15" spans="1:27" ht="45.75" customHeight="1">
      <c r="A15" s="346"/>
      <c r="B15" s="60" t="s">
        <v>136</v>
      </c>
      <c r="C15" s="60" t="s">
        <v>137</v>
      </c>
      <c r="D15" s="60" t="s">
        <v>136</v>
      </c>
      <c r="E15" s="60" t="s">
        <v>137</v>
      </c>
      <c r="F15" s="60" t="s">
        <v>136</v>
      </c>
      <c r="G15" s="60" t="s">
        <v>137</v>
      </c>
      <c r="H15" s="60" t="s">
        <v>136</v>
      </c>
      <c r="I15" s="60" t="s">
        <v>137</v>
      </c>
      <c r="J15" s="60" t="s">
        <v>136</v>
      </c>
      <c r="K15" s="60" t="s">
        <v>137</v>
      </c>
      <c r="L15" s="60" t="s">
        <v>136</v>
      </c>
      <c r="M15" s="60" t="s">
        <v>137</v>
      </c>
      <c r="N15" s="60" t="s">
        <v>136</v>
      </c>
      <c r="O15" s="60" t="s">
        <v>137</v>
      </c>
      <c r="P15" s="60" t="s">
        <v>136</v>
      </c>
      <c r="Q15" s="60" t="s">
        <v>137</v>
      </c>
      <c r="R15" s="60" t="s">
        <v>136</v>
      </c>
      <c r="S15" s="60" t="s">
        <v>137</v>
      </c>
      <c r="T15" s="60" t="s">
        <v>136</v>
      </c>
      <c r="U15" s="60" t="s">
        <v>137</v>
      </c>
      <c r="V15" s="60" t="s">
        <v>136</v>
      </c>
      <c r="W15" s="60" t="s">
        <v>137</v>
      </c>
      <c r="X15" s="60" t="s">
        <v>136</v>
      </c>
      <c r="Y15" s="60" t="s">
        <v>137</v>
      </c>
      <c r="Z15" s="60" t="s">
        <v>136</v>
      </c>
      <c r="AA15" s="60" t="s">
        <v>137</v>
      </c>
    </row>
    <row r="16" spans="1:27" ht="25.5" customHeight="1">
      <c r="A16" s="59">
        <v>2018</v>
      </c>
      <c r="B16" s="109">
        <v>0</v>
      </c>
      <c r="C16" s="109">
        <v>0</v>
      </c>
      <c r="D16" s="109">
        <v>26</v>
      </c>
      <c r="E16" s="109">
        <v>2.5479569999999998</v>
      </c>
      <c r="F16" s="109">
        <v>26</v>
      </c>
      <c r="G16" s="109">
        <v>2.5479569999999998</v>
      </c>
      <c r="H16" s="109">
        <v>0</v>
      </c>
      <c r="I16" s="109">
        <v>0</v>
      </c>
      <c r="J16" s="109">
        <v>7</v>
      </c>
      <c r="K16" s="109">
        <v>6.4978349999999994</v>
      </c>
      <c r="L16" s="109">
        <v>1</v>
      </c>
      <c r="M16" s="109">
        <v>1.7590000000000001E-2</v>
      </c>
      <c r="N16" s="109">
        <v>3</v>
      </c>
      <c r="O16" s="109">
        <v>0.254826</v>
      </c>
      <c r="P16" s="109">
        <v>3</v>
      </c>
      <c r="Q16" s="109">
        <v>6.2254189999999996</v>
      </c>
      <c r="R16" s="109">
        <v>0</v>
      </c>
      <c r="S16" s="109">
        <v>0</v>
      </c>
      <c r="T16" s="109">
        <v>0</v>
      </c>
      <c r="U16" s="109">
        <v>0</v>
      </c>
      <c r="V16" s="109">
        <v>0</v>
      </c>
      <c r="W16" s="109">
        <v>0</v>
      </c>
      <c r="X16" s="109">
        <v>0</v>
      </c>
      <c r="Y16" s="109">
        <v>0</v>
      </c>
      <c r="Z16" s="109">
        <v>0</v>
      </c>
      <c r="AA16" s="109">
        <v>0</v>
      </c>
    </row>
    <row r="17" spans="1:27" ht="25.5" customHeight="1">
      <c r="A17" s="59">
        <v>2019</v>
      </c>
      <c r="B17" s="109">
        <v>0</v>
      </c>
      <c r="C17" s="109">
        <v>0</v>
      </c>
      <c r="D17" s="109">
        <v>26</v>
      </c>
      <c r="E17" s="109">
        <v>2.5499999999999998</v>
      </c>
      <c r="F17" s="109">
        <v>26</v>
      </c>
      <c r="G17" s="109">
        <v>2.5499999999999998</v>
      </c>
      <c r="H17" s="109">
        <v>0</v>
      </c>
      <c r="I17" s="109">
        <v>0</v>
      </c>
      <c r="J17" s="109">
        <v>7</v>
      </c>
      <c r="K17" s="109">
        <v>6.5</v>
      </c>
      <c r="L17" s="109">
        <v>1</v>
      </c>
      <c r="M17" s="109">
        <v>0.02</v>
      </c>
      <c r="N17" s="109">
        <v>3</v>
      </c>
      <c r="O17" s="109">
        <v>0.25</v>
      </c>
      <c r="P17" s="109">
        <v>3</v>
      </c>
      <c r="Q17" s="109">
        <v>6.23</v>
      </c>
      <c r="R17" s="109">
        <v>0</v>
      </c>
      <c r="S17" s="109">
        <v>0</v>
      </c>
      <c r="T17" s="109">
        <v>0</v>
      </c>
      <c r="U17" s="109">
        <v>0</v>
      </c>
      <c r="V17" s="109">
        <v>0</v>
      </c>
      <c r="W17" s="109">
        <v>0</v>
      </c>
      <c r="X17" s="109">
        <v>0</v>
      </c>
      <c r="Y17" s="109">
        <v>0</v>
      </c>
      <c r="Z17" s="109">
        <v>0</v>
      </c>
      <c r="AA17" s="109">
        <v>0</v>
      </c>
    </row>
    <row r="18" spans="1:27" ht="25.5" customHeight="1">
      <c r="A18" s="59">
        <v>2020</v>
      </c>
      <c r="B18" s="109">
        <v>0</v>
      </c>
      <c r="C18" s="109">
        <v>0</v>
      </c>
      <c r="D18" s="109">
        <v>26</v>
      </c>
      <c r="E18" s="109">
        <v>2.5499999999999998</v>
      </c>
      <c r="F18" s="109">
        <v>26</v>
      </c>
      <c r="G18" s="109">
        <v>2.5499999999999998</v>
      </c>
      <c r="H18" s="109">
        <v>0</v>
      </c>
      <c r="I18" s="109">
        <v>0</v>
      </c>
      <c r="J18" s="109">
        <v>6</v>
      </c>
      <c r="K18" s="109">
        <v>6.4</v>
      </c>
      <c r="L18" s="109">
        <v>1</v>
      </c>
      <c r="M18" s="109">
        <v>0.02</v>
      </c>
      <c r="N18" s="109">
        <v>2</v>
      </c>
      <c r="O18" s="109">
        <v>0.15</v>
      </c>
      <c r="P18" s="109">
        <v>3</v>
      </c>
      <c r="Q18" s="109">
        <v>6.23</v>
      </c>
      <c r="R18" s="109">
        <v>0</v>
      </c>
      <c r="S18" s="109">
        <v>0</v>
      </c>
      <c r="T18" s="109">
        <v>0</v>
      </c>
      <c r="U18" s="109">
        <v>0</v>
      </c>
      <c r="V18" s="109">
        <v>0</v>
      </c>
      <c r="W18" s="109">
        <v>0</v>
      </c>
      <c r="X18" s="109">
        <v>0</v>
      </c>
      <c r="Y18" s="109">
        <v>0</v>
      </c>
      <c r="Z18" s="109">
        <v>0</v>
      </c>
      <c r="AA18" s="109">
        <v>0</v>
      </c>
    </row>
    <row r="19" spans="1:27" ht="25.5" customHeight="1">
      <c r="A19" s="59">
        <v>2021</v>
      </c>
      <c r="B19" s="109">
        <v>0</v>
      </c>
      <c r="C19" s="109">
        <v>0</v>
      </c>
      <c r="D19" s="109">
        <v>26</v>
      </c>
      <c r="E19" s="109">
        <v>2.5499999999999998</v>
      </c>
      <c r="F19" s="109">
        <v>26</v>
      </c>
      <c r="G19" s="109">
        <v>2.5499999999999998</v>
      </c>
      <c r="H19" s="109">
        <v>0</v>
      </c>
      <c r="I19" s="109">
        <v>0</v>
      </c>
      <c r="J19" s="109">
        <v>6</v>
      </c>
      <c r="K19" s="109">
        <v>6.4</v>
      </c>
      <c r="L19" s="109">
        <v>1</v>
      </c>
      <c r="M19" s="109">
        <v>0.02</v>
      </c>
      <c r="N19" s="109">
        <v>2</v>
      </c>
      <c r="O19" s="109">
        <v>0.15</v>
      </c>
      <c r="P19" s="109">
        <v>3</v>
      </c>
      <c r="Q19" s="109">
        <v>6.23</v>
      </c>
      <c r="R19" s="109">
        <v>0</v>
      </c>
      <c r="S19" s="109">
        <v>0</v>
      </c>
      <c r="T19" s="109">
        <v>0</v>
      </c>
      <c r="U19" s="109">
        <v>0</v>
      </c>
      <c r="V19" s="109">
        <v>0</v>
      </c>
      <c r="W19" s="109">
        <v>0</v>
      </c>
      <c r="X19" s="109">
        <v>0</v>
      </c>
      <c r="Y19" s="109">
        <v>0</v>
      </c>
      <c r="Z19" s="109">
        <v>0</v>
      </c>
      <c r="AA19" s="109">
        <v>0</v>
      </c>
    </row>
    <row r="20" spans="1:27" ht="25.5" customHeight="1">
      <c r="A20" s="59">
        <v>2022</v>
      </c>
      <c r="B20" s="109"/>
      <c r="C20" s="109"/>
      <c r="D20" s="109">
        <v>26</v>
      </c>
      <c r="E20" s="109">
        <v>2.5499999999999998</v>
      </c>
      <c r="F20" s="109">
        <v>26</v>
      </c>
      <c r="G20" s="109">
        <v>2.5499999999999998</v>
      </c>
      <c r="H20" s="109">
        <v>0</v>
      </c>
      <c r="I20" s="109">
        <v>0</v>
      </c>
      <c r="J20" s="109">
        <v>6</v>
      </c>
      <c r="K20" s="109">
        <v>6.4</v>
      </c>
      <c r="L20" s="109">
        <v>1</v>
      </c>
      <c r="M20" s="109">
        <v>0.02</v>
      </c>
      <c r="N20" s="109">
        <v>2</v>
      </c>
      <c r="O20" s="109">
        <v>0.15</v>
      </c>
      <c r="P20" s="109">
        <v>3</v>
      </c>
      <c r="Q20" s="109">
        <v>6.23</v>
      </c>
      <c r="R20" s="109">
        <v>0</v>
      </c>
      <c r="S20" s="109">
        <v>0</v>
      </c>
      <c r="T20" s="109">
        <v>0</v>
      </c>
      <c r="U20" s="109">
        <v>0</v>
      </c>
      <c r="V20" s="109">
        <v>0</v>
      </c>
      <c r="W20" s="109">
        <v>0</v>
      </c>
      <c r="X20" s="109">
        <v>0</v>
      </c>
      <c r="Y20" s="109">
        <v>0</v>
      </c>
      <c r="Z20" s="109">
        <v>0</v>
      </c>
      <c r="AA20" s="109">
        <v>0</v>
      </c>
    </row>
    <row r="21" spans="1:27" ht="25.5" customHeight="1">
      <c r="A21" s="274">
        <v>2023</v>
      </c>
      <c r="B21" s="109">
        <v>0</v>
      </c>
      <c r="C21" s="109">
        <v>0</v>
      </c>
      <c r="D21" s="109">
        <v>26</v>
      </c>
      <c r="E21" s="109">
        <v>2.5499999999999998</v>
      </c>
      <c r="F21" s="109">
        <v>26</v>
      </c>
      <c r="G21" s="109">
        <v>2.5499999999999998</v>
      </c>
      <c r="H21" s="109">
        <v>0</v>
      </c>
      <c r="I21" s="109">
        <v>0</v>
      </c>
      <c r="J21" s="109">
        <v>6</v>
      </c>
      <c r="K21" s="109">
        <v>6.4</v>
      </c>
      <c r="L21" s="109">
        <v>1</v>
      </c>
      <c r="M21" s="109">
        <v>0.02</v>
      </c>
      <c r="N21" s="109">
        <v>2</v>
      </c>
      <c r="O21" s="109">
        <v>0.15</v>
      </c>
      <c r="P21" s="109">
        <v>3</v>
      </c>
      <c r="Q21" s="109">
        <v>6.23</v>
      </c>
      <c r="R21" s="109">
        <v>0</v>
      </c>
      <c r="S21" s="109">
        <v>0</v>
      </c>
      <c r="T21" s="109">
        <v>0</v>
      </c>
      <c r="U21" s="109">
        <v>0</v>
      </c>
      <c r="V21" s="109">
        <v>0</v>
      </c>
      <c r="W21" s="109">
        <v>0</v>
      </c>
      <c r="X21" s="109">
        <v>0</v>
      </c>
      <c r="Y21" s="109">
        <v>0</v>
      </c>
      <c r="Z21" s="109">
        <v>0</v>
      </c>
      <c r="AA21" s="109">
        <v>0</v>
      </c>
    </row>
    <row r="22" spans="1:27">
      <c r="A22" s="55" t="s">
        <v>250</v>
      </c>
      <c r="B22" s="55"/>
      <c r="C22" s="55"/>
      <c r="D22" s="55"/>
      <c r="E22" s="55"/>
      <c r="F22" s="55"/>
      <c r="G22" s="55"/>
      <c r="H22" s="55"/>
      <c r="I22" s="55"/>
      <c r="J22" s="55"/>
      <c r="K22" s="55"/>
      <c r="L22" s="54"/>
      <c r="M22" s="55"/>
      <c r="N22" s="55"/>
      <c r="O22" s="55"/>
      <c r="P22" s="55"/>
      <c r="Q22" s="55"/>
      <c r="R22" s="55"/>
      <c r="S22" s="55"/>
      <c r="T22" s="55"/>
      <c r="U22" s="55"/>
      <c r="V22" s="55"/>
      <c r="W22" s="55"/>
      <c r="X22" s="55"/>
      <c r="Y22" s="55"/>
      <c r="Z22" s="55"/>
      <c r="AA22" s="56" t="s">
        <v>257</v>
      </c>
    </row>
  </sheetData>
  <mergeCells count="36">
    <mergeCell ref="X13:Y14"/>
    <mergeCell ref="B3:C4"/>
    <mergeCell ref="Z4:AA4"/>
    <mergeCell ref="V3:AA3"/>
    <mergeCell ref="Z13:AA14"/>
    <mergeCell ref="B14:C14"/>
    <mergeCell ref="D14:E14"/>
    <mergeCell ref="F14:G14"/>
    <mergeCell ref="H14:I14"/>
    <mergeCell ref="J14:K14"/>
    <mergeCell ref="L14:M14"/>
    <mergeCell ref="N14:O14"/>
    <mergeCell ref="P14:Q14"/>
    <mergeCell ref="R14:S14"/>
    <mergeCell ref="T14:U14"/>
    <mergeCell ref="A1:AA1"/>
    <mergeCell ref="D4:E4"/>
    <mergeCell ref="A3:A5"/>
    <mergeCell ref="D3:K3"/>
    <mergeCell ref="J4:K4"/>
    <mergeCell ref="H4:I4"/>
    <mergeCell ref="L3:M4"/>
    <mergeCell ref="N3:O4"/>
    <mergeCell ref="F4:G4"/>
    <mergeCell ref="X4:Y4"/>
    <mergeCell ref="P3:U3"/>
    <mergeCell ref="A2:E2"/>
    <mergeCell ref="V4:W4"/>
    <mergeCell ref="T4:U4"/>
    <mergeCell ref="R4:S4"/>
    <mergeCell ref="P4:Q4"/>
    <mergeCell ref="A13:A15"/>
    <mergeCell ref="D13:I13"/>
    <mergeCell ref="J13:U13"/>
    <mergeCell ref="V13:W14"/>
    <mergeCell ref="B13:C13"/>
  </mergeCells>
  <phoneticPr fontId="2" type="noConversion"/>
  <printOptions horizontalCentered="1"/>
  <pageMargins left="0.78740157480314965" right="0.78740157480314965" top="0.98425196850393704" bottom="0.98425196850393704" header="0" footer="0.59055118110236227"/>
  <pageSetup paperSize="9" scale="62" firstPageNumber="103" pageOrder="overThenDown" orientation="landscape"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6DAD4-43CD-4667-92CB-BCF1D50F285C}">
  <dimension ref="A1:AD13"/>
  <sheetViews>
    <sheetView view="pageBreakPreview" zoomScaleNormal="100" zoomScaleSheetLayoutView="100" workbookViewId="0">
      <selection activeCell="A14" sqref="A14"/>
    </sheetView>
  </sheetViews>
  <sheetFormatPr defaultColWidth="8.88671875" defaultRowHeight="13.5"/>
  <cols>
    <col min="1" max="1" width="6.33203125" style="6" customWidth="1"/>
    <col min="2" max="2" width="5.77734375" style="6" customWidth="1"/>
    <col min="3" max="3" width="9.6640625" style="6" bestFit="1" customWidth="1"/>
    <col min="4" max="8" width="5.77734375" style="6" customWidth="1"/>
    <col min="9" max="9" width="7.33203125" style="6" bestFit="1" customWidth="1"/>
    <col min="10" max="10" width="5.77734375" style="6" customWidth="1"/>
    <col min="11" max="11" width="7.33203125" style="6" bestFit="1" customWidth="1"/>
    <col min="12" max="12" width="5.77734375" style="6" customWidth="1"/>
    <col min="13" max="13" width="8.109375" style="6" bestFit="1" customWidth="1"/>
    <col min="14" max="14" width="5.77734375" style="6" customWidth="1"/>
    <col min="15" max="15" width="8.109375" style="6" bestFit="1" customWidth="1"/>
    <col min="16" max="16" width="5.77734375" style="6" customWidth="1"/>
    <col min="17" max="17" width="7.33203125" style="6" bestFit="1" customWidth="1"/>
    <col min="18" max="18" width="5.77734375" style="6" customWidth="1"/>
    <col min="19" max="19" width="7.33203125" style="6" bestFit="1" customWidth="1"/>
    <col min="20" max="29" width="5.77734375" style="6" customWidth="1"/>
    <col min="30" max="16384" width="8.88671875" style="6"/>
  </cols>
  <sheetData>
    <row r="1" spans="1:30" s="16" customFormat="1" ht="30" customHeight="1">
      <c r="A1" s="299" t="s">
        <v>154</v>
      </c>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17"/>
    </row>
    <row r="2" spans="1:30" s="12" customFormat="1" ht="15" customHeight="1">
      <c r="A2" s="32" t="s">
        <v>360</v>
      </c>
      <c r="B2" s="32"/>
      <c r="C2" s="32"/>
      <c r="D2" s="32"/>
      <c r="E2" s="32"/>
      <c r="F2" s="32"/>
      <c r="G2" s="32"/>
      <c r="H2" s="32"/>
      <c r="I2" s="32"/>
      <c r="J2" s="32"/>
      <c r="K2" s="32"/>
      <c r="L2" s="32"/>
      <c r="M2" s="32"/>
      <c r="N2" s="19"/>
      <c r="O2" s="19"/>
      <c r="P2" s="19"/>
      <c r="Q2" s="19"/>
      <c r="R2" s="19"/>
      <c r="T2" s="32"/>
      <c r="U2" s="32"/>
      <c r="V2" s="32"/>
      <c r="W2" s="32"/>
      <c r="X2" s="32"/>
      <c r="Y2" s="32"/>
      <c r="Z2" s="32"/>
      <c r="AA2" s="32"/>
      <c r="AB2" s="32"/>
      <c r="AC2" s="58" t="s">
        <v>361</v>
      </c>
      <c r="AD2" s="11"/>
    </row>
    <row r="3" spans="1:30" ht="42" customHeight="1">
      <c r="A3" s="309" t="s">
        <v>275</v>
      </c>
      <c r="B3" s="307" t="s">
        <v>37</v>
      </c>
      <c r="C3" s="465"/>
      <c r="D3" s="307" t="s">
        <v>265</v>
      </c>
      <c r="E3" s="465"/>
      <c r="F3" s="466" t="s">
        <v>269</v>
      </c>
      <c r="G3" s="467"/>
      <c r="H3" s="346" t="s">
        <v>138</v>
      </c>
      <c r="I3" s="346"/>
      <c r="J3" s="346" t="s">
        <v>69</v>
      </c>
      <c r="K3" s="346"/>
      <c r="L3" s="346" t="s">
        <v>139</v>
      </c>
      <c r="M3" s="346"/>
      <c r="N3" s="346" t="s">
        <v>140</v>
      </c>
      <c r="O3" s="346"/>
      <c r="P3" s="346" t="s">
        <v>141</v>
      </c>
      <c r="Q3" s="346"/>
      <c r="R3" s="346" t="s">
        <v>95</v>
      </c>
      <c r="S3" s="346"/>
      <c r="T3" s="346" t="s">
        <v>38</v>
      </c>
      <c r="U3" s="346"/>
      <c r="V3" s="346" t="s">
        <v>39</v>
      </c>
      <c r="W3" s="346"/>
      <c r="X3" s="461" t="s">
        <v>266</v>
      </c>
      <c r="Y3" s="462"/>
      <c r="Z3" s="346" t="s">
        <v>267</v>
      </c>
      <c r="AA3" s="346"/>
      <c r="AB3" s="466" t="s">
        <v>268</v>
      </c>
      <c r="AC3" s="467"/>
    </row>
    <row r="4" spans="1:30" ht="24.95" customHeight="1">
      <c r="A4" s="463"/>
      <c r="B4" s="346" t="s">
        <v>172</v>
      </c>
      <c r="C4" s="459" t="s">
        <v>25</v>
      </c>
      <c r="D4" s="346" t="s">
        <v>172</v>
      </c>
      <c r="E4" s="459" t="s">
        <v>25</v>
      </c>
      <c r="F4" s="346" t="s">
        <v>172</v>
      </c>
      <c r="G4" s="459" t="s">
        <v>25</v>
      </c>
      <c r="H4" s="346" t="s">
        <v>172</v>
      </c>
      <c r="I4" s="459" t="s">
        <v>25</v>
      </c>
      <c r="J4" s="346" t="s">
        <v>172</v>
      </c>
      <c r="K4" s="459" t="s">
        <v>25</v>
      </c>
      <c r="L4" s="346" t="s">
        <v>172</v>
      </c>
      <c r="M4" s="459" t="s">
        <v>25</v>
      </c>
      <c r="N4" s="346" t="s">
        <v>172</v>
      </c>
      <c r="O4" s="459" t="s">
        <v>25</v>
      </c>
      <c r="P4" s="346" t="s">
        <v>172</v>
      </c>
      <c r="Q4" s="459" t="s">
        <v>25</v>
      </c>
      <c r="R4" s="346" t="s">
        <v>172</v>
      </c>
      <c r="S4" s="459" t="s">
        <v>25</v>
      </c>
      <c r="T4" s="346" t="s">
        <v>172</v>
      </c>
      <c r="U4" s="459" t="s">
        <v>25</v>
      </c>
      <c r="V4" s="346" t="s">
        <v>172</v>
      </c>
      <c r="W4" s="459" t="s">
        <v>25</v>
      </c>
      <c r="X4" s="346" t="s">
        <v>172</v>
      </c>
      <c r="Y4" s="459" t="s">
        <v>25</v>
      </c>
      <c r="Z4" s="346" t="s">
        <v>172</v>
      </c>
      <c r="AA4" s="459" t="s">
        <v>25</v>
      </c>
      <c r="AB4" s="346" t="s">
        <v>172</v>
      </c>
      <c r="AC4" s="459" t="s">
        <v>25</v>
      </c>
    </row>
    <row r="5" spans="1:30">
      <c r="A5" s="464"/>
      <c r="B5" s="309"/>
      <c r="C5" s="460"/>
      <c r="D5" s="309"/>
      <c r="E5" s="460"/>
      <c r="F5" s="309"/>
      <c r="G5" s="460"/>
      <c r="H5" s="309"/>
      <c r="I5" s="460"/>
      <c r="J5" s="309"/>
      <c r="K5" s="460"/>
      <c r="L5" s="309"/>
      <c r="M5" s="460"/>
      <c r="N5" s="309"/>
      <c r="O5" s="460"/>
      <c r="P5" s="309"/>
      <c r="Q5" s="460"/>
      <c r="R5" s="309"/>
      <c r="S5" s="460"/>
      <c r="T5" s="309"/>
      <c r="U5" s="460"/>
      <c r="V5" s="309"/>
      <c r="W5" s="460"/>
      <c r="X5" s="309"/>
      <c r="Y5" s="460"/>
      <c r="Z5" s="309"/>
      <c r="AA5" s="460"/>
      <c r="AB5" s="309"/>
      <c r="AC5" s="460"/>
    </row>
    <row r="6" spans="1:30" ht="25.15" customHeight="1">
      <c r="A6" s="261">
        <v>2018</v>
      </c>
      <c r="B6" s="275">
        <v>33</v>
      </c>
      <c r="C6" s="120">
        <v>1305333</v>
      </c>
      <c r="D6" s="276">
        <v>0</v>
      </c>
      <c r="E6" s="276">
        <v>0</v>
      </c>
      <c r="F6" s="276">
        <v>0</v>
      </c>
      <c r="G6" s="276">
        <v>0</v>
      </c>
      <c r="H6" s="120">
        <v>10</v>
      </c>
      <c r="I6" s="120">
        <v>18475</v>
      </c>
      <c r="J6" s="120">
        <v>12</v>
      </c>
      <c r="K6" s="120">
        <v>21402</v>
      </c>
      <c r="L6" s="120">
        <v>7</v>
      </c>
      <c r="M6" s="120">
        <v>726129</v>
      </c>
      <c r="N6" s="120">
        <v>2</v>
      </c>
      <c r="O6" s="120">
        <v>423362</v>
      </c>
      <c r="P6" s="117">
        <v>1</v>
      </c>
      <c r="Q6" s="120">
        <v>29631</v>
      </c>
      <c r="R6" s="117">
        <v>1</v>
      </c>
      <c r="S6" s="120">
        <v>86334</v>
      </c>
      <c r="T6" s="276">
        <v>0</v>
      </c>
      <c r="U6" s="276">
        <v>0</v>
      </c>
      <c r="V6" s="276">
        <v>0</v>
      </c>
      <c r="W6" s="276">
        <v>0</v>
      </c>
      <c r="X6" s="276">
        <v>0</v>
      </c>
      <c r="Y6" s="276">
        <v>0</v>
      </c>
      <c r="Z6" s="276">
        <v>0</v>
      </c>
      <c r="AA6" s="276">
        <v>0</v>
      </c>
      <c r="AB6" s="276">
        <v>0</v>
      </c>
      <c r="AC6" s="276">
        <v>0</v>
      </c>
    </row>
    <row r="7" spans="1:30" ht="25.15" customHeight="1">
      <c r="A7" s="260">
        <v>2019</v>
      </c>
      <c r="B7" s="275">
        <v>32</v>
      </c>
      <c r="C7" s="120">
        <v>1133517</v>
      </c>
      <c r="D7" s="276">
        <v>0</v>
      </c>
      <c r="E7" s="276">
        <v>0</v>
      </c>
      <c r="F7" s="276">
        <v>0</v>
      </c>
      <c r="G7" s="276">
        <v>0</v>
      </c>
      <c r="H7" s="120">
        <v>12</v>
      </c>
      <c r="I7" s="120">
        <v>24497</v>
      </c>
      <c r="J7" s="120">
        <v>10</v>
      </c>
      <c r="K7" s="120">
        <v>19225</v>
      </c>
      <c r="L7" s="120">
        <v>6</v>
      </c>
      <c r="M7" s="120">
        <v>550429</v>
      </c>
      <c r="N7" s="120">
        <v>2</v>
      </c>
      <c r="O7" s="120">
        <v>423362</v>
      </c>
      <c r="P7" s="117">
        <v>1</v>
      </c>
      <c r="Q7" s="120">
        <v>29670</v>
      </c>
      <c r="R7" s="117">
        <v>1</v>
      </c>
      <c r="S7" s="120">
        <v>86334</v>
      </c>
      <c r="T7" s="276">
        <v>0</v>
      </c>
      <c r="U7" s="276">
        <v>0</v>
      </c>
      <c r="V7" s="276">
        <v>0</v>
      </c>
      <c r="W7" s="276">
        <v>0</v>
      </c>
      <c r="X7" s="276">
        <v>0</v>
      </c>
      <c r="Y7" s="276">
        <v>0</v>
      </c>
      <c r="Z7" s="276">
        <v>0</v>
      </c>
      <c r="AA7" s="276">
        <v>0</v>
      </c>
      <c r="AB7" s="276">
        <v>0</v>
      </c>
      <c r="AC7" s="276">
        <v>0</v>
      </c>
    </row>
    <row r="8" spans="1:30" ht="25.15" customHeight="1">
      <c r="A8" s="260">
        <v>2020</v>
      </c>
      <c r="B8" s="275">
        <v>32</v>
      </c>
      <c r="C8" s="120">
        <v>1133517</v>
      </c>
      <c r="D8" s="276">
        <v>0</v>
      </c>
      <c r="E8" s="276">
        <v>0</v>
      </c>
      <c r="F8" s="276">
        <v>0</v>
      </c>
      <c r="G8" s="276">
        <v>0</v>
      </c>
      <c r="H8" s="120">
        <v>12</v>
      </c>
      <c r="I8" s="120">
        <v>24497</v>
      </c>
      <c r="J8" s="120">
        <v>10</v>
      </c>
      <c r="K8" s="120">
        <v>19225</v>
      </c>
      <c r="L8" s="120">
        <v>6</v>
      </c>
      <c r="M8" s="120">
        <v>550429</v>
      </c>
      <c r="N8" s="120">
        <v>2</v>
      </c>
      <c r="O8" s="120">
        <v>423362</v>
      </c>
      <c r="P8" s="117">
        <v>1</v>
      </c>
      <c r="Q8" s="120">
        <v>29670</v>
      </c>
      <c r="R8" s="117">
        <v>1</v>
      </c>
      <c r="S8" s="120">
        <v>86334</v>
      </c>
      <c r="T8" s="276">
        <v>0</v>
      </c>
      <c r="U8" s="276">
        <v>0</v>
      </c>
      <c r="V8" s="276">
        <v>0</v>
      </c>
      <c r="W8" s="276">
        <v>0</v>
      </c>
      <c r="X8" s="276">
        <v>0</v>
      </c>
      <c r="Y8" s="276">
        <v>0</v>
      </c>
      <c r="Z8" s="276">
        <v>0</v>
      </c>
      <c r="AA8" s="276">
        <v>0</v>
      </c>
      <c r="AB8" s="276">
        <v>0</v>
      </c>
      <c r="AC8" s="276">
        <v>0</v>
      </c>
    </row>
    <row r="9" spans="1:30" ht="25.15" customHeight="1">
      <c r="A9" s="260">
        <v>2021</v>
      </c>
      <c r="B9" s="275">
        <v>33</v>
      </c>
      <c r="C9" s="120">
        <v>1191501</v>
      </c>
      <c r="D9" s="276">
        <v>0</v>
      </c>
      <c r="E9" s="276">
        <v>0</v>
      </c>
      <c r="F9" s="276">
        <v>0</v>
      </c>
      <c r="G9" s="276">
        <v>0</v>
      </c>
      <c r="H9" s="120">
        <v>12</v>
      </c>
      <c r="I9" s="120">
        <v>24497</v>
      </c>
      <c r="J9" s="120">
        <v>10</v>
      </c>
      <c r="K9" s="120">
        <v>19225</v>
      </c>
      <c r="L9" s="120">
        <v>7</v>
      </c>
      <c r="M9" s="120">
        <v>608413</v>
      </c>
      <c r="N9" s="120">
        <v>2</v>
      </c>
      <c r="O9" s="120">
        <v>423362</v>
      </c>
      <c r="P9" s="117">
        <v>1</v>
      </c>
      <c r="Q9" s="120">
        <v>29670</v>
      </c>
      <c r="R9" s="117">
        <v>1</v>
      </c>
      <c r="S9" s="120">
        <v>86334</v>
      </c>
      <c r="T9" s="276">
        <v>0</v>
      </c>
      <c r="U9" s="276">
        <v>0</v>
      </c>
      <c r="V9" s="276">
        <v>0</v>
      </c>
      <c r="W9" s="276">
        <v>0</v>
      </c>
      <c r="X9" s="276">
        <v>0</v>
      </c>
      <c r="Y9" s="276">
        <v>0</v>
      </c>
      <c r="Z9" s="276">
        <v>0</v>
      </c>
      <c r="AA9" s="276">
        <v>0</v>
      </c>
      <c r="AB9" s="276">
        <v>0</v>
      </c>
      <c r="AC9" s="276">
        <v>0</v>
      </c>
    </row>
    <row r="10" spans="1:30" ht="25.15" customHeight="1">
      <c r="A10" s="260">
        <v>2022</v>
      </c>
      <c r="B10" s="275">
        <v>34</v>
      </c>
      <c r="C10" s="120">
        <v>1197730</v>
      </c>
      <c r="D10" s="276">
        <v>0</v>
      </c>
      <c r="E10" s="276">
        <v>0</v>
      </c>
      <c r="F10" s="276">
        <v>0</v>
      </c>
      <c r="G10" s="276">
        <v>0</v>
      </c>
      <c r="H10" s="120">
        <v>13</v>
      </c>
      <c r="I10" s="120">
        <v>30726</v>
      </c>
      <c r="J10" s="120">
        <v>10</v>
      </c>
      <c r="K10" s="120">
        <v>19225</v>
      </c>
      <c r="L10" s="120">
        <v>7</v>
      </c>
      <c r="M10" s="120">
        <v>608413</v>
      </c>
      <c r="N10" s="120">
        <v>2</v>
      </c>
      <c r="O10" s="120">
        <v>423362</v>
      </c>
      <c r="P10" s="117">
        <v>1</v>
      </c>
      <c r="Q10" s="120">
        <v>29670</v>
      </c>
      <c r="R10" s="117">
        <v>1</v>
      </c>
      <c r="S10" s="120">
        <v>86334</v>
      </c>
      <c r="T10" s="276">
        <v>0</v>
      </c>
      <c r="U10" s="276">
        <v>0</v>
      </c>
      <c r="V10" s="276">
        <v>0</v>
      </c>
      <c r="W10" s="276">
        <v>0</v>
      </c>
      <c r="X10" s="276">
        <v>0</v>
      </c>
      <c r="Y10" s="276">
        <v>0</v>
      </c>
      <c r="Z10" s="276">
        <v>0</v>
      </c>
      <c r="AA10" s="276">
        <v>0</v>
      </c>
      <c r="AB10" s="276">
        <v>0</v>
      </c>
      <c r="AC10" s="276">
        <v>0</v>
      </c>
    </row>
    <row r="11" spans="1:30" ht="25.15" customHeight="1">
      <c r="A11" s="119">
        <v>2023</v>
      </c>
      <c r="B11" s="275">
        <v>34</v>
      </c>
      <c r="C11" s="120">
        <v>1197006</v>
      </c>
      <c r="D11" s="276">
        <v>0</v>
      </c>
      <c r="E11" s="276">
        <v>0</v>
      </c>
      <c r="F11" s="276">
        <v>0</v>
      </c>
      <c r="G11" s="276">
        <v>0</v>
      </c>
      <c r="H11" s="120">
        <v>13</v>
      </c>
      <c r="I11" s="120">
        <v>30774</v>
      </c>
      <c r="J11" s="120">
        <v>10</v>
      </c>
      <c r="K11" s="120">
        <v>19225</v>
      </c>
      <c r="L11" s="120">
        <v>7</v>
      </c>
      <c r="M11" s="120">
        <v>608413</v>
      </c>
      <c r="N11" s="120">
        <v>2</v>
      </c>
      <c r="O11" s="120">
        <v>422590</v>
      </c>
      <c r="P11" s="118">
        <v>1</v>
      </c>
      <c r="Q11" s="120">
        <v>29670</v>
      </c>
      <c r="R11" s="118">
        <v>1</v>
      </c>
      <c r="S11" s="120">
        <v>86334</v>
      </c>
      <c r="T11" s="276">
        <v>0</v>
      </c>
      <c r="U11" s="276">
        <v>0</v>
      </c>
      <c r="V11" s="276">
        <v>0</v>
      </c>
      <c r="W11" s="276">
        <v>0</v>
      </c>
      <c r="X11" s="276">
        <v>0</v>
      </c>
      <c r="Y11" s="276">
        <v>0</v>
      </c>
      <c r="Z11" s="276">
        <v>0</v>
      </c>
      <c r="AA11" s="276">
        <v>0</v>
      </c>
      <c r="AB11" s="276">
        <v>0</v>
      </c>
      <c r="AC11" s="276">
        <v>0</v>
      </c>
    </row>
    <row r="12" spans="1:30">
      <c r="A12" s="301" t="s">
        <v>264</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row>
    <row r="13" spans="1:30">
      <c r="A13" s="33" t="s">
        <v>364</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0" t="s">
        <v>257</v>
      </c>
    </row>
  </sheetData>
  <mergeCells count="45">
    <mergeCell ref="A1:AC1"/>
    <mergeCell ref="I4:I5"/>
    <mergeCell ref="J3:K3"/>
    <mergeCell ref="L3:M3"/>
    <mergeCell ref="N3:O3"/>
    <mergeCell ref="P3:Q3"/>
    <mergeCell ref="D4:D5"/>
    <mergeCell ref="E4:E5"/>
    <mergeCell ref="F4:F5"/>
    <mergeCell ref="G4:G5"/>
    <mergeCell ref="H4:H5"/>
    <mergeCell ref="AB3:AC3"/>
    <mergeCell ref="X4:X5"/>
    <mergeCell ref="Y4:Y5"/>
    <mergeCell ref="Z3:AA3"/>
    <mergeCell ref="B4:B5"/>
    <mergeCell ref="A12:AC12"/>
    <mergeCell ref="B3:C3"/>
    <mergeCell ref="D3:E3"/>
    <mergeCell ref="F3:G3"/>
    <mergeCell ref="H3:I3"/>
    <mergeCell ref="V4:V5"/>
    <mergeCell ref="W4:W5"/>
    <mergeCell ref="Z4:Z5"/>
    <mergeCell ref="AA4:AA5"/>
    <mergeCell ref="AB4:AB5"/>
    <mergeCell ref="AC4:AC5"/>
    <mergeCell ref="P4:P5"/>
    <mergeCell ref="Q4:Q5"/>
    <mergeCell ref="R4:R5"/>
    <mergeCell ref="S4:S5"/>
    <mergeCell ref="T4:T5"/>
    <mergeCell ref="C4:C5"/>
    <mergeCell ref="X3:Y3"/>
    <mergeCell ref="A3:A5"/>
    <mergeCell ref="U4:U5"/>
    <mergeCell ref="L4:L5"/>
    <mergeCell ref="M4:M5"/>
    <mergeCell ref="N4:N5"/>
    <mergeCell ref="O4:O5"/>
    <mergeCell ref="J4:J5"/>
    <mergeCell ref="K4:K5"/>
    <mergeCell ref="V3:W3"/>
    <mergeCell ref="R3:S3"/>
    <mergeCell ref="T3:U3"/>
  </mergeCells>
  <phoneticPr fontId="2" type="noConversion"/>
  <printOptions horizontalCentered="1"/>
  <pageMargins left="0.78740157480314965" right="0.78740157480314965" top="0.98425196850393704" bottom="0.98425196850393704" header="0" footer="0.59055118110236227"/>
  <pageSetup paperSize="9" scale="58" firstPageNumber="103" pageOrder="overThenDown" orientation="landscape"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F22"/>
  <sheetViews>
    <sheetView view="pageBreakPreview" zoomScaleNormal="100" zoomScaleSheetLayoutView="100" workbookViewId="0">
      <selection activeCell="H7" sqref="H7"/>
    </sheetView>
  </sheetViews>
  <sheetFormatPr defaultColWidth="8.88671875" defaultRowHeight="13.5"/>
  <cols>
    <col min="1" max="1" width="5.33203125" style="6" customWidth="1"/>
    <col min="2" max="4" width="9.21875" style="6" bestFit="1" customWidth="1"/>
    <col min="5" max="5" width="6.77734375" style="6" customWidth="1"/>
    <col min="6" max="6" width="8.33203125" style="6" bestFit="1" customWidth="1"/>
    <col min="7" max="7" width="7.21875" style="6" customWidth="1"/>
    <col min="8" max="8" width="5.33203125" style="6" bestFit="1" customWidth="1"/>
    <col min="9" max="9" width="9.21875" style="6" bestFit="1" customWidth="1"/>
    <col min="10" max="10" width="8.44140625" style="6" bestFit="1" customWidth="1"/>
    <col min="11" max="11" width="9.33203125" style="6" bestFit="1" customWidth="1"/>
    <col min="12" max="12" width="9.77734375" style="6" bestFit="1" customWidth="1"/>
    <col min="13" max="13" width="9.33203125" style="6" bestFit="1" customWidth="1"/>
    <col min="14" max="14" width="7.33203125" style="6" customWidth="1"/>
    <col min="15" max="15" width="6.77734375" style="6" customWidth="1"/>
    <col min="16" max="16" width="7.77734375" style="6" customWidth="1"/>
    <col min="17" max="17" width="6.5546875" style="6" bestFit="1" customWidth="1"/>
    <col min="18" max="20" width="6.77734375" style="6" customWidth="1"/>
    <col min="21" max="21" width="7.77734375" style="6" customWidth="1"/>
    <col min="22" max="22" width="6.77734375" style="6" customWidth="1"/>
    <col min="23" max="23" width="7.33203125" style="6" customWidth="1"/>
    <col min="24" max="24" width="5.33203125" style="6" bestFit="1" customWidth="1"/>
    <col min="25" max="27" width="9.21875" style="6" bestFit="1" customWidth="1"/>
    <col min="28" max="28" width="6.77734375" style="6" customWidth="1"/>
    <col min="29" max="29" width="8.33203125" style="6" bestFit="1" customWidth="1"/>
    <col min="30" max="30" width="6.77734375" style="6" customWidth="1"/>
    <col min="31" max="31" width="6.88671875" style="6" customWidth="1"/>
    <col min="32" max="16384" width="8.88671875" style="6"/>
  </cols>
  <sheetData>
    <row r="1" spans="1:32" s="9" customFormat="1" ht="24.95" customHeight="1">
      <c r="A1" s="299" t="s">
        <v>272</v>
      </c>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13"/>
    </row>
    <row r="2" spans="1:32" s="12" customFormat="1" ht="15" customHeight="1">
      <c r="A2" s="33" t="s">
        <v>362</v>
      </c>
      <c r="B2" s="43"/>
      <c r="C2" s="43"/>
      <c r="D2" s="43"/>
      <c r="E2" s="44"/>
      <c r="F2" s="43"/>
      <c r="G2" s="43"/>
      <c r="H2" s="43"/>
      <c r="I2" s="43"/>
      <c r="J2" s="43"/>
      <c r="K2" s="43"/>
      <c r="L2" s="43"/>
      <c r="M2" s="43"/>
      <c r="N2" s="44"/>
      <c r="O2" s="43"/>
      <c r="P2" s="43"/>
      <c r="Q2" s="43"/>
      <c r="R2" s="43"/>
      <c r="S2" s="43"/>
      <c r="U2" s="32"/>
      <c r="V2" s="32"/>
      <c r="W2" s="33"/>
      <c r="X2" s="33"/>
      <c r="Y2" s="32"/>
      <c r="Z2" s="32"/>
      <c r="AA2" s="32"/>
      <c r="AB2" s="32"/>
      <c r="AC2" s="32"/>
      <c r="AD2" s="32"/>
      <c r="AE2" s="58" t="s">
        <v>363</v>
      </c>
    </row>
    <row r="3" spans="1:32" ht="15" customHeight="1">
      <c r="A3" s="469" t="s">
        <v>275</v>
      </c>
      <c r="B3" s="471" t="s">
        <v>40</v>
      </c>
      <c r="C3" s="277"/>
      <c r="D3" s="277"/>
      <c r="E3" s="277"/>
      <c r="F3" s="277"/>
      <c r="G3" s="278"/>
      <c r="H3" s="279"/>
      <c r="I3" s="471" t="s">
        <v>142</v>
      </c>
      <c r="J3" s="280"/>
      <c r="K3" s="471" t="s">
        <v>143</v>
      </c>
      <c r="L3" s="277"/>
      <c r="M3" s="277"/>
      <c r="N3" s="277"/>
      <c r="O3" s="277"/>
      <c r="P3" s="484"/>
      <c r="Q3" s="485"/>
      <c r="R3" s="471" t="s">
        <v>144</v>
      </c>
      <c r="S3" s="281"/>
      <c r="T3" s="277"/>
      <c r="U3" s="277"/>
      <c r="V3" s="277"/>
      <c r="W3" s="278"/>
      <c r="X3" s="279"/>
      <c r="Y3" s="471" t="s">
        <v>16</v>
      </c>
      <c r="Z3" s="480"/>
      <c r="AA3" s="481"/>
      <c r="AB3" s="481"/>
      <c r="AC3" s="481"/>
      <c r="AD3" s="481"/>
      <c r="AE3" s="482"/>
    </row>
    <row r="4" spans="1:32" ht="15" customHeight="1">
      <c r="A4" s="470"/>
      <c r="B4" s="470"/>
      <c r="C4" s="483" t="s">
        <v>209</v>
      </c>
      <c r="D4" s="473"/>
      <c r="E4" s="474"/>
      <c r="F4" s="474"/>
      <c r="G4" s="468" t="s">
        <v>41</v>
      </c>
      <c r="H4" s="468" t="s">
        <v>270</v>
      </c>
      <c r="I4" s="472"/>
      <c r="J4" s="469" t="s">
        <v>42</v>
      </c>
      <c r="K4" s="472"/>
      <c r="L4" s="483" t="s">
        <v>209</v>
      </c>
      <c r="M4" s="473"/>
      <c r="N4" s="474"/>
      <c r="O4" s="475"/>
      <c r="P4" s="476" t="s">
        <v>41</v>
      </c>
      <c r="Q4" s="468" t="s">
        <v>270</v>
      </c>
      <c r="R4" s="472"/>
      <c r="S4" s="483" t="s">
        <v>209</v>
      </c>
      <c r="T4" s="473"/>
      <c r="U4" s="474"/>
      <c r="V4" s="475"/>
      <c r="W4" s="476" t="s">
        <v>41</v>
      </c>
      <c r="X4" s="476" t="s">
        <v>271</v>
      </c>
      <c r="Y4" s="472"/>
      <c r="Z4" s="479" t="s">
        <v>209</v>
      </c>
      <c r="AA4" s="477"/>
      <c r="AB4" s="478"/>
      <c r="AC4" s="478"/>
      <c r="AD4" s="468" t="s">
        <v>41</v>
      </c>
      <c r="AE4" s="468" t="s">
        <v>271</v>
      </c>
    </row>
    <row r="5" spans="1:32" ht="57" customHeight="1">
      <c r="A5" s="470"/>
      <c r="B5" s="470"/>
      <c r="C5" s="469"/>
      <c r="D5" s="259" t="s">
        <v>42</v>
      </c>
      <c r="E5" s="259" t="s">
        <v>43</v>
      </c>
      <c r="F5" s="257" t="s">
        <v>145</v>
      </c>
      <c r="G5" s="469"/>
      <c r="H5" s="469"/>
      <c r="I5" s="472"/>
      <c r="J5" s="470"/>
      <c r="K5" s="472"/>
      <c r="L5" s="469"/>
      <c r="M5" s="258" t="s">
        <v>42</v>
      </c>
      <c r="N5" s="258" t="s">
        <v>43</v>
      </c>
      <c r="O5" s="258" t="s">
        <v>145</v>
      </c>
      <c r="P5" s="469"/>
      <c r="Q5" s="469"/>
      <c r="R5" s="472"/>
      <c r="S5" s="469"/>
      <c r="T5" s="258" t="s">
        <v>42</v>
      </c>
      <c r="U5" s="258" t="s">
        <v>43</v>
      </c>
      <c r="V5" s="258" t="s">
        <v>145</v>
      </c>
      <c r="W5" s="469"/>
      <c r="X5" s="469"/>
      <c r="Y5" s="472"/>
      <c r="Z5" s="469"/>
      <c r="AA5" s="259" t="s">
        <v>42</v>
      </c>
      <c r="AB5" s="259" t="s">
        <v>43</v>
      </c>
      <c r="AC5" s="257" t="s">
        <v>145</v>
      </c>
      <c r="AD5" s="469"/>
      <c r="AE5" s="469"/>
    </row>
    <row r="6" spans="1:32" ht="30" customHeight="1">
      <c r="A6" s="45">
        <v>2018</v>
      </c>
      <c r="B6" s="123">
        <v>698300</v>
      </c>
      <c r="C6" s="123">
        <v>688355</v>
      </c>
      <c r="D6" s="123">
        <v>639777</v>
      </c>
      <c r="E6" s="123">
        <v>92.942885575030317</v>
      </c>
      <c r="F6" s="123">
        <v>48578</v>
      </c>
      <c r="G6" s="123">
        <v>9945</v>
      </c>
      <c r="H6" s="123">
        <v>0</v>
      </c>
      <c r="I6" s="123">
        <v>58830</v>
      </c>
      <c r="J6" s="123">
        <v>58830</v>
      </c>
      <c r="K6" s="123">
        <v>214614</v>
      </c>
      <c r="L6" s="123">
        <v>214614</v>
      </c>
      <c r="M6" s="123">
        <v>214614</v>
      </c>
      <c r="N6" s="123">
        <v>100</v>
      </c>
      <c r="O6" s="123">
        <v>0</v>
      </c>
      <c r="P6" s="123">
        <v>0</v>
      </c>
      <c r="Q6" s="123">
        <v>0</v>
      </c>
      <c r="R6" s="123">
        <v>0</v>
      </c>
      <c r="S6" s="123">
        <v>0</v>
      </c>
      <c r="T6" s="123">
        <v>0</v>
      </c>
      <c r="U6" s="123">
        <v>0</v>
      </c>
      <c r="V6" s="123">
        <v>0</v>
      </c>
      <c r="W6" s="123">
        <v>0</v>
      </c>
      <c r="X6" s="123">
        <v>0</v>
      </c>
      <c r="Y6" s="124">
        <f t="shared" ref="Y6" si="0">SUM(Z6,AD6)</f>
        <v>213476</v>
      </c>
      <c r="Z6" s="125">
        <v>208476</v>
      </c>
      <c r="AA6" s="125">
        <v>195746</v>
      </c>
      <c r="AB6" s="125">
        <v>93.893781538402493</v>
      </c>
      <c r="AC6" s="125">
        <v>12730</v>
      </c>
      <c r="AD6" s="125">
        <v>5000</v>
      </c>
      <c r="AE6" s="123">
        <v>0</v>
      </c>
    </row>
    <row r="7" spans="1:32" ht="30" customHeight="1">
      <c r="A7" s="45">
        <v>2019</v>
      </c>
      <c r="B7" s="123">
        <v>677573</v>
      </c>
      <c r="C7" s="123">
        <v>672573</v>
      </c>
      <c r="D7" s="123">
        <v>642923</v>
      </c>
      <c r="E7" s="123">
        <v>95.591556604264511</v>
      </c>
      <c r="F7" s="123">
        <v>29650</v>
      </c>
      <c r="G7" s="123">
        <v>5000</v>
      </c>
      <c r="H7" s="123">
        <v>0</v>
      </c>
      <c r="I7" s="123">
        <v>58830</v>
      </c>
      <c r="J7" s="123">
        <v>58830</v>
      </c>
      <c r="K7" s="123">
        <v>214614</v>
      </c>
      <c r="L7" s="123">
        <v>214614</v>
      </c>
      <c r="M7" s="123">
        <v>214614</v>
      </c>
      <c r="N7" s="123">
        <v>100</v>
      </c>
      <c r="O7" s="123">
        <v>0</v>
      </c>
      <c r="P7" s="123">
        <v>0</v>
      </c>
      <c r="Q7" s="123">
        <v>0</v>
      </c>
      <c r="R7" s="123">
        <v>0</v>
      </c>
      <c r="S7" s="123">
        <v>0</v>
      </c>
      <c r="T7" s="123">
        <v>0</v>
      </c>
      <c r="U7" s="123">
        <v>0</v>
      </c>
      <c r="V7" s="123">
        <v>0</v>
      </c>
      <c r="W7" s="123">
        <v>0</v>
      </c>
      <c r="X7" s="123">
        <v>0</v>
      </c>
      <c r="Y7" s="124">
        <f>SUM(Z7,AD7)</f>
        <v>184839</v>
      </c>
      <c r="Z7" s="125">
        <f>SUM(AA7,AC7)</f>
        <v>179839</v>
      </c>
      <c r="AA7" s="125">
        <v>169409</v>
      </c>
      <c r="AB7" s="125">
        <f>AA7/Z7*100</f>
        <v>94.200368107029064</v>
      </c>
      <c r="AC7" s="125">
        <v>10430</v>
      </c>
      <c r="AD7" s="125">
        <v>5000</v>
      </c>
      <c r="AE7" s="123">
        <v>0</v>
      </c>
    </row>
    <row r="8" spans="1:32" ht="30" customHeight="1">
      <c r="A8" s="45">
        <v>2020</v>
      </c>
      <c r="B8" s="123">
        <v>706210</v>
      </c>
      <c r="C8" s="123">
        <v>701210</v>
      </c>
      <c r="D8" s="123">
        <v>669260</v>
      </c>
      <c r="E8" s="123">
        <v>95.44359036522583</v>
      </c>
      <c r="F8" s="123">
        <v>31950</v>
      </c>
      <c r="G8" s="123">
        <v>5000</v>
      </c>
      <c r="H8" s="123">
        <v>0</v>
      </c>
      <c r="I8" s="123">
        <v>58830</v>
      </c>
      <c r="J8" s="123">
        <v>58830</v>
      </c>
      <c r="K8" s="123">
        <v>214614</v>
      </c>
      <c r="L8" s="123">
        <v>214614</v>
      </c>
      <c r="M8" s="123">
        <v>214614</v>
      </c>
      <c r="N8" s="123">
        <v>100</v>
      </c>
      <c r="O8" s="123">
        <v>0</v>
      </c>
      <c r="P8" s="123">
        <v>0</v>
      </c>
      <c r="Q8" s="123">
        <v>0</v>
      </c>
      <c r="R8" s="123">
        <v>0</v>
      </c>
      <c r="S8" s="123">
        <v>0</v>
      </c>
      <c r="T8" s="123">
        <v>0</v>
      </c>
      <c r="U8" s="123">
        <v>0</v>
      </c>
      <c r="V8" s="123">
        <v>0</v>
      </c>
      <c r="W8" s="123">
        <v>0</v>
      </c>
      <c r="X8" s="123">
        <v>0</v>
      </c>
      <c r="Y8" s="124">
        <f>SUM(Z8,AD8)</f>
        <v>213476</v>
      </c>
      <c r="Z8" s="125">
        <f>SUM(AA8,AC8)</f>
        <v>208476</v>
      </c>
      <c r="AA8" s="125">
        <v>195746</v>
      </c>
      <c r="AB8" s="125">
        <f>AA8/Z8*100</f>
        <v>93.893781538402493</v>
      </c>
      <c r="AC8" s="125">
        <v>12730</v>
      </c>
      <c r="AD8" s="125">
        <v>5000</v>
      </c>
      <c r="AE8" s="123">
        <v>0</v>
      </c>
    </row>
    <row r="9" spans="1:32" ht="30" customHeight="1">
      <c r="A9" s="45">
        <v>2021</v>
      </c>
      <c r="B9" s="123">
        <v>711214</v>
      </c>
      <c r="C9" s="123">
        <v>706214</v>
      </c>
      <c r="D9" s="123">
        <v>669134</v>
      </c>
      <c r="E9" s="123">
        <v>94.749466875479669</v>
      </c>
      <c r="F9" s="123">
        <v>37080</v>
      </c>
      <c r="G9" s="123">
        <v>5000</v>
      </c>
      <c r="H9" s="123">
        <v>0</v>
      </c>
      <c r="I9" s="123">
        <v>58830</v>
      </c>
      <c r="J9" s="123">
        <v>58830</v>
      </c>
      <c r="K9" s="123">
        <v>214614</v>
      </c>
      <c r="L9" s="123">
        <v>214614</v>
      </c>
      <c r="M9" s="123">
        <v>214614</v>
      </c>
      <c r="N9" s="123">
        <v>100</v>
      </c>
      <c r="O9" s="123">
        <v>0</v>
      </c>
      <c r="P9" s="123">
        <v>0</v>
      </c>
      <c r="Q9" s="123">
        <v>0</v>
      </c>
      <c r="R9" s="123">
        <v>0</v>
      </c>
      <c r="S9" s="123">
        <v>0</v>
      </c>
      <c r="T9" s="123">
        <v>0</v>
      </c>
      <c r="U9" s="123">
        <v>0</v>
      </c>
      <c r="V9" s="123">
        <v>0</v>
      </c>
      <c r="W9" s="123">
        <v>0</v>
      </c>
      <c r="X9" s="123">
        <v>0</v>
      </c>
      <c r="Y9" s="124">
        <f>SUM(Z9,AD9)</f>
        <v>218480</v>
      </c>
      <c r="Z9" s="125">
        <f>SUM(AA9,AC9)</f>
        <v>213480</v>
      </c>
      <c r="AA9" s="125">
        <v>195750</v>
      </c>
      <c r="AB9" s="125">
        <f>AA9/Z9*100</f>
        <v>91.694772344013487</v>
      </c>
      <c r="AC9" s="125">
        <v>17730</v>
      </c>
      <c r="AD9" s="125">
        <v>5000</v>
      </c>
      <c r="AE9" s="123">
        <v>0</v>
      </c>
    </row>
    <row r="10" spans="1:32" ht="30" customHeight="1">
      <c r="A10" s="45">
        <v>2022</v>
      </c>
      <c r="B10" s="123">
        <v>278444</v>
      </c>
      <c r="C10" s="123">
        <v>273444</v>
      </c>
      <c r="D10" s="123">
        <v>669130</v>
      </c>
      <c r="E10" s="123">
        <v>244.70458302248358</v>
      </c>
      <c r="F10" s="123">
        <v>32080</v>
      </c>
      <c r="G10" s="123">
        <v>5000</v>
      </c>
      <c r="H10" s="123">
        <v>0</v>
      </c>
      <c r="I10" s="123">
        <v>58830</v>
      </c>
      <c r="J10" s="123">
        <v>58830</v>
      </c>
      <c r="K10" s="123">
        <v>214614</v>
      </c>
      <c r="L10" s="123">
        <v>214614</v>
      </c>
      <c r="M10" s="123">
        <v>214614</v>
      </c>
      <c r="N10" s="123">
        <v>100</v>
      </c>
      <c r="O10" s="123">
        <v>0</v>
      </c>
      <c r="P10" s="123">
        <v>0</v>
      </c>
      <c r="Q10" s="123">
        <v>0</v>
      </c>
      <c r="R10" s="123">
        <v>0</v>
      </c>
      <c r="S10" s="123">
        <v>0</v>
      </c>
      <c r="T10" s="123">
        <v>0</v>
      </c>
      <c r="U10" s="123">
        <v>0</v>
      </c>
      <c r="V10" s="123">
        <v>0</v>
      </c>
      <c r="W10" s="123">
        <v>0</v>
      </c>
      <c r="X10" s="123">
        <v>0</v>
      </c>
      <c r="Y10" s="124">
        <f>SUM(Z10,AD10)</f>
        <v>213476</v>
      </c>
      <c r="Z10" s="125">
        <f>SUM(AA10,AC10)</f>
        <v>208476</v>
      </c>
      <c r="AA10" s="125">
        <v>195746</v>
      </c>
      <c r="AB10" s="125">
        <f>AA10/Z10*100</f>
        <v>93.893781538402493</v>
      </c>
      <c r="AC10" s="125">
        <v>12730</v>
      </c>
      <c r="AD10" s="125">
        <v>5000</v>
      </c>
      <c r="AE10" s="123">
        <v>0</v>
      </c>
    </row>
    <row r="11" spans="1:32" s="122" customFormat="1" ht="30" customHeight="1">
      <c r="A11" s="121">
        <v>2023</v>
      </c>
      <c r="B11" s="126">
        <v>278444</v>
      </c>
      <c r="C11" s="126">
        <v>273444</v>
      </c>
      <c r="D11" s="126">
        <v>669130</v>
      </c>
      <c r="E11" s="126">
        <v>244.70458302248358</v>
      </c>
      <c r="F11" s="126">
        <v>32080</v>
      </c>
      <c r="G11" s="126">
        <v>5000</v>
      </c>
      <c r="H11" s="126">
        <v>0</v>
      </c>
      <c r="I11" s="126">
        <v>0</v>
      </c>
      <c r="J11" s="126">
        <v>58830</v>
      </c>
      <c r="K11" s="126">
        <v>214614</v>
      </c>
      <c r="L11" s="126">
        <v>214614</v>
      </c>
      <c r="M11" s="126">
        <v>214614</v>
      </c>
      <c r="N11" s="126">
        <v>100</v>
      </c>
      <c r="O11" s="126">
        <v>0</v>
      </c>
      <c r="P11" s="126">
        <v>0</v>
      </c>
      <c r="Q11" s="126">
        <v>0</v>
      </c>
      <c r="R11" s="126">
        <v>0</v>
      </c>
      <c r="S11" s="126">
        <v>0</v>
      </c>
      <c r="T11" s="126">
        <v>0</v>
      </c>
      <c r="U11" s="126">
        <v>0</v>
      </c>
      <c r="V11" s="126">
        <v>0</v>
      </c>
      <c r="W11" s="126">
        <v>0</v>
      </c>
      <c r="X11" s="126">
        <v>0</v>
      </c>
      <c r="Y11" s="127">
        <f>SUM(Z11,AD11)</f>
        <v>213476</v>
      </c>
      <c r="Z11" s="128">
        <f>SUM(AA11,AC11)</f>
        <v>208476</v>
      </c>
      <c r="AA11" s="128">
        <v>195746</v>
      </c>
      <c r="AB11" s="128">
        <f>AA11/Z11*100</f>
        <v>93.893781538402493</v>
      </c>
      <c r="AC11" s="128">
        <v>12730</v>
      </c>
      <c r="AD11" s="128">
        <v>5000</v>
      </c>
      <c r="AE11" s="126">
        <v>0</v>
      </c>
    </row>
    <row r="12" spans="1:32">
      <c r="A12" s="53"/>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row>
    <row r="13" spans="1:32" ht="13.5" customHeight="1">
      <c r="A13" s="469" t="s">
        <v>275</v>
      </c>
      <c r="B13" s="471" t="s">
        <v>251</v>
      </c>
      <c r="C13" s="281"/>
      <c r="D13" s="281"/>
      <c r="E13" s="281"/>
      <c r="F13" s="281"/>
      <c r="G13" s="282"/>
      <c r="H13" s="283"/>
      <c r="I13" s="471" t="s">
        <v>252</v>
      </c>
      <c r="J13" s="277"/>
      <c r="K13" s="277"/>
      <c r="L13" s="277"/>
      <c r="M13" s="277"/>
      <c r="N13" s="484"/>
      <c r="O13" s="485"/>
      <c r="P13" s="471" t="s">
        <v>253</v>
      </c>
      <c r="Q13" s="284"/>
      <c r="R13" s="277"/>
      <c r="S13" s="285"/>
      <c r="T13" s="285"/>
      <c r="U13" s="285"/>
      <c r="V13" s="286"/>
      <c r="W13" s="287"/>
      <c r="X13" s="288"/>
      <c r="Y13" s="288"/>
      <c r="Z13" s="288"/>
      <c r="AA13" s="288"/>
      <c r="AB13" s="288"/>
      <c r="AC13" s="288"/>
      <c r="AD13" s="288"/>
      <c r="AE13" s="289"/>
    </row>
    <row r="14" spans="1:32" ht="13.5" customHeight="1">
      <c r="A14" s="470"/>
      <c r="B14" s="486"/>
      <c r="C14" s="483" t="s">
        <v>209</v>
      </c>
      <c r="D14" s="473"/>
      <c r="E14" s="474"/>
      <c r="F14" s="474"/>
      <c r="G14" s="468" t="s">
        <v>41</v>
      </c>
      <c r="H14" s="468" t="s">
        <v>270</v>
      </c>
      <c r="I14" s="486"/>
      <c r="J14" s="483" t="s">
        <v>209</v>
      </c>
      <c r="K14" s="473"/>
      <c r="L14" s="474"/>
      <c r="M14" s="475"/>
      <c r="N14" s="476" t="s">
        <v>41</v>
      </c>
      <c r="O14" s="487" t="s">
        <v>270</v>
      </c>
      <c r="P14" s="472"/>
      <c r="Q14" s="471" t="s">
        <v>209</v>
      </c>
      <c r="R14" s="473"/>
      <c r="S14" s="474"/>
      <c r="T14" s="475"/>
      <c r="U14" s="469" t="s">
        <v>41</v>
      </c>
      <c r="V14" s="469" t="s">
        <v>270</v>
      </c>
      <c r="W14" s="290"/>
      <c r="X14" s="291"/>
      <c r="Y14" s="291"/>
      <c r="Z14" s="291"/>
      <c r="AA14" s="291"/>
      <c r="AB14" s="291"/>
      <c r="AC14" s="291"/>
      <c r="AD14" s="291"/>
      <c r="AE14" s="292"/>
    </row>
    <row r="15" spans="1:32" ht="33.75">
      <c r="A15" s="470"/>
      <c r="B15" s="486"/>
      <c r="C15" s="469"/>
      <c r="D15" s="258" t="s">
        <v>42</v>
      </c>
      <c r="E15" s="258" t="s">
        <v>43</v>
      </c>
      <c r="F15" s="293" t="s">
        <v>145</v>
      </c>
      <c r="G15" s="469"/>
      <c r="H15" s="469"/>
      <c r="I15" s="486"/>
      <c r="J15" s="469"/>
      <c r="K15" s="258" t="s">
        <v>42</v>
      </c>
      <c r="L15" s="258" t="s">
        <v>43</v>
      </c>
      <c r="M15" s="258" t="s">
        <v>145</v>
      </c>
      <c r="N15" s="469"/>
      <c r="O15" s="488"/>
      <c r="P15" s="472"/>
      <c r="Q15" s="472"/>
      <c r="R15" s="258" t="s">
        <v>42</v>
      </c>
      <c r="S15" s="258" t="s">
        <v>43</v>
      </c>
      <c r="T15" s="258" t="s">
        <v>145</v>
      </c>
      <c r="U15" s="470"/>
      <c r="V15" s="470"/>
      <c r="W15" s="290"/>
      <c r="X15" s="291"/>
      <c r="Y15" s="291"/>
      <c r="Z15" s="291"/>
      <c r="AA15" s="291"/>
      <c r="AB15" s="291"/>
      <c r="AC15" s="291"/>
      <c r="AD15" s="291"/>
      <c r="AE15" s="292"/>
    </row>
    <row r="16" spans="1:32" ht="25.9" customHeight="1">
      <c r="A16" s="45">
        <v>2018</v>
      </c>
      <c r="B16" s="123">
        <v>0</v>
      </c>
      <c r="C16" s="123">
        <v>0</v>
      </c>
      <c r="D16" s="123">
        <v>0</v>
      </c>
      <c r="E16" s="123">
        <v>0</v>
      </c>
      <c r="F16" s="123">
        <v>0</v>
      </c>
      <c r="G16" s="123">
        <v>0</v>
      </c>
      <c r="H16" s="123">
        <v>0</v>
      </c>
      <c r="I16" s="125">
        <v>211380</v>
      </c>
      <c r="J16" s="125">
        <v>206435</v>
      </c>
      <c r="K16" s="129">
        <v>170587</v>
      </c>
      <c r="L16" s="125">
        <v>82.634727638239639</v>
      </c>
      <c r="M16" s="129">
        <v>35848</v>
      </c>
      <c r="N16" s="294">
        <v>4945</v>
      </c>
      <c r="O16" s="123">
        <v>0</v>
      </c>
      <c r="P16" s="123">
        <v>0</v>
      </c>
      <c r="Q16" s="123">
        <v>0</v>
      </c>
      <c r="R16" s="123">
        <v>0</v>
      </c>
      <c r="S16" s="123">
        <v>0</v>
      </c>
      <c r="T16" s="123">
        <v>0</v>
      </c>
      <c r="U16" s="123">
        <v>0</v>
      </c>
      <c r="V16" s="123">
        <v>0</v>
      </c>
      <c r="W16" s="290"/>
      <c r="X16" s="291"/>
      <c r="Y16" s="291"/>
      <c r="Z16" s="291"/>
      <c r="AA16" s="291"/>
      <c r="AB16" s="291"/>
      <c r="AC16" s="291"/>
      <c r="AD16" s="291"/>
      <c r="AE16" s="292"/>
    </row>
    <row r="17" spans="1:31" ht="25.9" customHeight="1">
      <c r="A17" s="45">
        <v>2019</v>
      </c>
      <c r="B17" s="123">
        <v>0</v>
      </c>
      <c r="C17" s="123">
        <v>0</v>
      </c>
      <c r="D17" s="123">
        <v>0</v>
      </c>
      <c r="E17" s="123">
        <v>0</v>
      </c>
      <c r="F17" s="123">
        <v>0</v>
      </c>
      <c r="G17" s="123">
        <v>0</v>
      </c>
      <c r="H17" s="123">
        <v>0</v>
      </c>
      <c r="I17" s="125">
        <v>219290</v>
      </c>
      <c r="J17" s="125">
        <v>219290</v>
      </c>
      <c r="K17" s="129">
        <v>200070</v>
      </c>
      <c r="L17" s="125">
        <v>91.235350449176892</v>
      </c>
      <c r="M17" s="129">
        <v>19220</v>
      </c>
      <c r="N17" s="294">
        <v>0</v>
      </c>
      <c r="O17" s="123">
        <v>0</v>
      </c>
      <c r="P17" s="123">
        <v>0</v>
      </c>
      <c r="Q17" s="123">
        <v>0</v>
      </c>
      <c r="R17" s="123">
        <v>0</v>
      </c>
      <c r="S17" s="123">
        <v>0</v>
      </c>
      <c r="T17" s="123">
        <v>0</v>
      </c>
      <c r="U17" s="123">
        <v>0</v>
      </c>
      <c r="V17" s="123">
        <v>0</v>
      </c>
      <c r="W17" s="290"/>
      <c r="X17" s="291"/>
      <c r="Y17" s="291"/>
      <c r="Z17" s="291"/>
      <c r="AA17" s="291"/>
      <c r="AB17" s="291"/>
      <c r="AC17" s="291"/>
      <c r="AD17" s="291"/>
      <c r="AE17" s="292"/>
    </row>
    <row r="18" spans="1:31" ht="25.9" customHeight="1">
      <c r="A18" s="45">
        <v>2020</v>
      </c>
      <c r="B18" s="123">
        <v>0</v>
      </c>
      <c r="C18" s="123">
        <v>0</v>
      </c>
      <c r="D18" s="123">
        <v>0</v>
      </c>
      <c r="E18" s="123">
        <v>0</v>
      </c>
      <c r="F18" s="123">
        <v>0</v>
      </c>
      <c r="G18" s="123">
        <v>0</v>
      </c>
      <c r="H18" s="123">
        <v>0</v>
      </c>
      <c r="I18" s="125">
        <v>219290</v>
      </c>
      <c r="J18" s="125">
        <v>219290</v>
      </c>
      <c r="K18" s="129">
        <v>200070</v>
      </c>
      <c r="L18" s="125">
        <v>91.235350449176892</v>
      </c>
      <c r="M18" s="129">
        <v>19220</v>
      </c>
      <c r="N18" s="294">
        <v>0</v>
      </c>
      <c r="O18" s="123">
        <v>0</v>
      </c>
      <c r="P18" s="123">
        <v>0</v>
      </c>
      <c r="Q18" s="123">
        <v>0</v>
      </c>
      <c r="R18" s="123">
        <v>0</v>
      </c>
      <c r="S18" s="123">
        <v>0</v>
      </c>
      <c r="T18" s="123">
        <v>0</v>
      </c>
      <c r="U18" s="123">
        <v>0</v>
      </c>
      <c r="V18" s="123">
        <v>0</v>
      </c>
      <c r="W18" s="290"/>
      <c r="X18" s="291"/>
      <c r="Y18" s="291"/>
      <c r="Z18" s="291"/>
      <c r="AA18" s="291"/>
      <c r="AB18" s="291"/>
      <c r="AC18" s="291"/>
      <c r="AD18" s="291"/>
      <c r="AE18" s="292"/>
    </row>
    <row r="19" spans="1:31" ht="25.9" customHeight="1">
      <c r="A19" s="45">
        <v>2021</v>
      </c>
      <c r="B19" s="123">
        <v>0</v>
      </c>
      <c r="C19" s="123">
        <v>0</v>
      </c>
      <c r="D19" s="123">
        <v>0</v>
      </c>
      <c r="E19" s="123">
        <v>0</v>
      </c>
      <c r="F19" s="123">
        <v>0</v>
      </c>
      <c r="G19" s="123">
        <v>0</v>
      </c>
      <c r="H19" s="123">
        <v>0</v>
      </c>
      <c r="I19" s="125">
        <v>219290</v>
      </c>
      <c r="J19" s="125">
        <v>219290</v>
      </c>
      <c r="K19" s="129">
        <v>199940</v>
      </c>
      <c r="L19" s="125">
        <v>91.176068220165078</v>
      </c>
      <c r="M19" s="129">
        <v>19350</v>
      </c>
      <c r="N19" s="294">
        <v>0</v>
      </c>
      <c r="O19" s="123">
        <v>0</v>
      </c>
      <c r="P19" s="123">
        <v>0</v>
      </c>
      <c r="Q19" s="123">
        <v>0</v>
      </c>
      <c r="R19" s="123">
        <v>0</v>
      </c>
      <c r="S19" s="123">
        <v>0</v>
      </c>
      <c r="T19" s="123">
        <v>0</v>
      </c>
      <c r="U19" s="123">
        <v>0</v>
      </c>
      <c r="V19" s="123">
        <v>0</v>
      </c>
      <c r="W19" s="290"/>
      <c r="X19" s="291"/>
      <c r="Y19" s="291"/>
      <c r="Z19" s="291"/>
      <c r="AA19" s="291"/>
      <c r="AB19" s="291"/>
      <c r="AC19" s="291"/>
      <c r="AD19" s="291"/>
      <c r="AE19" s="292"/>
    </row>
    <row r="20" spans="1:31" ht="25.9" customHeight="1">
      <c r="A20" s="45">
        <v>2022</v>
      </c>
      <c r="B20" s="123">
        <v>0</v>
      </c>
      <c r="C20" s="123">
        <v>0</v>
      </c>
      <c r="D20" s="123">
        <v>0</v>
      </c>
      <c r="E20" s="123">
        <v>0</v>
      </c>
      <c r="F20" s="123">
        <v>0</v>
      </c>
      <c r="G20" s="123">
        <v>0</v>
      </c>
      <c r="H20" s="123">
        <v>0</v>
      </c>
      <c r="I20" s="125">
        <v>219290</v>
      </c>
      <c r="J20" s="294">
        <v>219290</v>
      </c>
      <c r="K20" s="294">
        <v>199940</v>
      </c>
      <c r="L20" s="294">
        <v>91.176068220165078</v>
      </c>
      <c r="M20" s="294">
        <v>19350</v>
      </c>
      <c r="N20" s="294">
        <v>0</v>
      </c>
      <c r="O20" s="123">
        <v>0</v>
      </c>
      <c r="P20" s="123">
        <v>0</v>
      </c>
      <c r="Q20" s="123">
        <v>0</v>
      </c>
      <c r="R20" s="123">
        <v>0</v>
      </c>
      <c r="S20" s="123">
        <v>0</v>
      </c>
      <c r="T20" s="123">
        <v>0</v>
      </c>
      <c r="U20" s="123">
        <v>0</v>
      </c>
      <c r="V20" s="123">
        <v>0</v>
      </c>
      <c r="W20" s="290"/>
      <c r="X20" s="291"/>
      <c r="Y20" s="291"/>
      <c r="Z20" s="291"/>
      <c r="AA20" s="291"/>
      <c r="AB20" s="291"/>
      <c r="AC20" s="291"/>
      <c r="AD20" s="291"/>
      <c r="AE20" s="292"/>
    </row>
    <row r="21" spans="1:31" ht="25.9" customHeight="1">
      <c r="A21" s="121">
        <v>2023</v>
      </c>
      <c r="B21" s="126">
        <v>0</v>
      </c>
      <c r="C21" s="126">
        <v>0</v>
      </c>
      <c r="D21" s="126">
        <v>0</v>
      </c>
      <c r="E21" s="126">
        <v>0</v>
      </c>
      <c r="F21" s="126">
        <v>0</v>
      </c>
      <c r="G21" s="126">
        <v>0</v>
      </c>
      <c r="H21" s="126">
        <v>0</v>
      </c>
      <c r="I21" s="128">
        <v>219290</v>
      </c>
      <c r="J21" s="123">
        <v>219290</v>
      </c>
      <c r="K21" s="123">
        <v>199940</v>
      </c>
      <c r="L21" s="123">
        <v>91.176068220165078</v>
      </c>
      <c r="M21" s="123">
        <v>19350</v>
      </c>
      <c r="N21" s="123">
        <v>0</v>
      </c>
      <c r="O21" s="126">
        <v>0</v>
      </c>
      <c r="P21" s="126">
        <v>0</v>
      </c>
      <c r="Q21" s="126">
        <v>0</v>
      </c>
      <c r="R21" s="126">
        <v>0</v>
      </c>
      <c r="S21" s="126">
        <v>0</v>
      </c>
      <c r="T21" s="126">
        <v>0</v>
      </c>
      <c r="U21" s="126">
        <v>0</v>
      </c>
      <c r="V21" s="126">
        <v>0</v>
      </c>
      <c r="W21" s="295"/>
      <c r="X21" s="296"/>
      <c r="Y21" s="296"/>
      <c r="Z21" s="296"/>
      <c r="AA21" s="296"/>
      <c r="AB21" s="296"/>
      <c r="AC21" s="296"/>
      <c r="AD21" s="296"/>
      <c r="AE21" s="297"/>
    </row>
    <row r="22" spans="1:31">
      <c r="A22" s="21" t="s">
        <v>254</v>
      </c>
      <c r="B22" s="33"/>
      <c r="C22" s="33"/>
      <c r="D22" s="33"/>
      <c r="E22" s="33"/>
      <c r="F22" s="33"/>
      <c r="G22" s="33"/>
      <c r="H22" s="33"/>
      <c r="I22" s="19"/>
      <c r="J22" s="19"/>
      <c r="K22" s="19"/>
      <c r="L22" s="19"/>
      <c r="M22" s="19"/>
      <c r="N22" s="19"/>
      <c r="O22" s="19"/>
      <c r="P22" s="12"/>
      <c r="Q22" s="12"/>
      <c r="R22" s="33"/>
      <c r="S22" s="33"/>
      <c r="T22" s="33"/>
      <c r="U22" s="33"/>
      <c r="V22" s="33"/>
      <c r="W22" s="21"/>
      <c r="X22" s="21"/>
      <c r="Y22" s="21"/>
      <c r="Z22" s="21"/>
      <c r="AA22" s="21"/>
      <c r="AB22" s="21"/>
      <c r="AC22" s="21"/>
      <c r="AD22" s="21"/>
      <c r="AE22" s="52" t="s">
        <v>36</v>
      </c>
    </row>
  </sheetData>
  <mergeCells count="43">
    <mergeCell ref="B3:B5"/>
    <mergeCell ref="R3:R5"/>
    <mergeCell ref="I3:I5"/>
    <mergeCell ref="P3:Q3"/>
    <mergeCell ref="A13:A15"/>
    <mergeCell ref="B13:B15"/>
    <mergeCell ref="I13:I15"/>
    <mergeCell ref="C14:C15"/>
    <mergeCell ref="D14:F14"/>
    <mergeCell ref="H14:H15"/>
    <mergeCell ref="J14:J15"/>
    <mergeCell ref="K14:M14"/>
    <mergeCell ref="N14:N15"/>
    <mergeCell ref="O14:O15"/>
    <mergeCell ref="P13:P15"/>
    <mergeCell ref="N13:O13"/>
    <mergeCell ref="A1:AE1"/>
    <mergeCell ref="J4:J5"/>
    <mergeCell ref="Y3:Y5"/>
    <mergeCell ref="Z3:AE3"/>
    <mergeCell ref="X4:X5"/>
    <mergeCell ref="A3:A5"/>
    <mergeCell ref="K3:K5"/>
    <mergeCell ref="C4:C5"/>
    <mergeCell ref="D4:F4"/>
    <mergeCell ref="H4:H5"/>
    <mergeCell ref="L4:L5"/>
    <mergeCell ref="AE4:AE5"/>
    <mergeCell ref="M4:O4"/>
    <mergeCell ref="P4:P5"/>
    <mergeCell ref="S4:S5"/>
    <mergeCell ref="T4:V4"/>
    <mergeCell ref="G14:G15"/>
    <mergeCell ref="G4:G5"/>
    <mergeCell ref="Q4:Q5"/>
    <mergeCell ref="AD4:AD5"/>
    <mergeCell ref="U14:U15"/>
    <mergeCell ref="V14:V15"/>
    <mergeCell ref="Q14:Q15"/>
    <mergeCell ref="R14:T14"/>
    <mergeCell ref="W4:W5"/>
    <mergeCell ref="AA4:AC4"/>
    <mergeCell ref="Z4:Z5"/>
  </mergeCells>
  <phoneticPr fontId="2" type="noConversion"/>
  <printOptions horizontalCentered="1"/>
  <pageMargins left="0.78740157480314965" right="0.78740157480314965" top="0.98425196850393704" bottom="0.98425196850393704" header="0" footer="0.59055118110236227"/>
  <pageSetup paperSize="9" scale="46" firstPageNumber="103" pageOrder="overThenDown" orientation="landscape"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11"/>
  <sheetViews>
    <sheetView view="pageBreakPreview" zoomScaleNormal="100" zoomScaleSheetLayoutView="100" workbookViewId="0">
      <selection activeCell="M24" sqref="M24"/>
    </sheetView>
  </sheetViews>
  <sheetFormatPr defaultColWidth="8.88671875" defaultRowHeight="13.5"/>
  <cols>
    <col min="1" max="15" width="8.77734375" style="6" customWidth="1"/>
    <col min="16" max="16384" width="8.88671875" style="6"/>
  </cols>
  <sheetData>
    <row r="1" spans="1:16" s="16" customFormat="1" ht="30" customHeight="1">
      <c r="A1" s="299" t="s">
        <v>273</v>
      </c>
      <c r="B1" s="299"/>
      <c r="C1" s="299"/>
      <c r="D1" s="299"/>
      <c r="E1" s="299"/>
      <c r="F1" s="299"/>
      <c r="G1" s="299"/>
      <c r="H1" s="299"/>
      <c r="I1" s="299"/>
      <c r="J1" s="299"/>
      <c r="K1" s="299"/>
      <c r="L1" s="299"/>
      <c r="M1" s="299"/>
      <c r="N1" s="299"/>
      <c r="O1" s="299"/>
      <c r="P1" s="17"/>
    </row>
    <row r="2" spans="1:16" s="10" customFormat="1" ht="15" customHeight="1">
      <c r="A2" s="32" t="s">
        <v>83</v>
      </c>
      <c r="B2" s="32"/>
      <c r="C2" s="32"/>
      <c r="D2" s="32"/>
      <c r="E2" s="32"/>
      <c r="F2" s="19"/>
      <c r="G2" s="19"/>
      <c r="H2" s="19"/>
      <c r="I2" s="19"/>
      <c r="K2" s="32"/>
      <c r="L2" s="32"/>
      <c r="M2" s="32"/>
      <c r="N2" s="32"/>
      <c r="O2" s="49" t="s">
        <v>0</v>
      </c>
    </row>
    <row r="3" spans="1:16" s="4" customFormat="1" ht="45" customHeight="1">
      <c r="A3" s="490" t="s">
        <v>275</v>
      </c>
      <c r="B3" s="307" t="s">
        <v>11</v>
      </c>
      <c r="C3" s="489"/>
      <c r="D3" s="307" t="s">
        <v>14</v>
      </c>
      <c r="E3" s="489"/>
      <c r="F3" s="307" t="s">
        <v>15</v>
      </c>
      <c r="G3" s="489"/>
      <c r="H3" s="307" t="s">
        <v>153</v>
      </c>
      <c r="I3" s="489"/>
      <c r="J3" s="307" t="s">
        <v>16</v>
      </c>
      <c r="K3" s="489"/>
      <c r="L3" s="307" t="s">
        <v>17</v>
      </c>
      <c r="M3" s="489"/>
      <c r="N3" s="307" t="s">
        <v>18</v>
      </c>
      <c r="O3" s="465"/>
    </row>
    <row r="4" spans="1:16" s="4" customFormat="1" ht="35.25" customHeight="1">
      <c r="A4" s="490"/>
      <c r="B4" s="47" t="s">
        <v>146</v>
      </c>
      <c r="C4" s="47" t="s">
        <v>19</v>
      </c>
      <c r="D4" s="47" t="s">
        <v>146</v>
      </c>
      <c r="E4" s="47" t="s">
        <v>19</v>
      </c>
      <c r="F4" s="47" t="s">
        <v>146</v>
      </c>
      <c r="G4" s="47" t="s">
        <v>19</v>
      </c>
      <c r="H4" s="47" t="s">
        <v>146</v>
      </c>
      <c r="I4" s="47" t="s">
        <v>19</v>
      </c>
      <c r="J4" s="47" t="s">
        <v>146</v>
      </c>
      <c r="K4" s="47" t="s">
        <v>19</v>
      </c>
      <c r="L4" s="47" t="s">
        <v>146</v>
      </c>
      <c r="M4" s="47" t="s">
        <v>19</v>
      </c>
      <c r="N4" s="47" t="s">
        <v>146</v>
      </c>
      <c r="O4" s="48" t="s">
        <v>19</v>
      </c>
    </row>
    <row r="5" spans="1:16" s="4" customFormat="1" ht="36" customHeight="1">
      <c r="A5" s="114">
        <v>2018</v>
      </c>
      <c r="B5" s="130">
        <v>349</v>
      </c>
      <c r="C5" s="131">
        <v>35846.600000000006</v>
      </c>
      <c r="D5" s="131">
        <v>101</v>
      </c>
      <c r="E5" s="131">
        <v>20435.3</v>
      </c>
      <c r="F5" s="131">
        <v>91</v>
      </c>
      <c r="G5" s="131">
        <v>7024.1</v>
      </c>
      <c r="H5" s="131">
        <v>0</v>
      </c>
      <c r="I5" s="131">
        <v>0</v>
      </c>
      <c r="J5" s="131">
        <v>63</v>
      </c>
      <c r="K5" s="131">
        <v>3084.4</v>
      </c>
      <c r="L5" s="131">
        <v>88</v>
      </c>
      <c r="M5" s="131">
        <v>4505.3999999999996</v>
      </c>
      <c r="N5" s="131">
        <v>6</v>
      </c>
      <c r="O5" s="131">
        <v>797.4</v>
      </c>
    </row>
    <row r="6" spans="1:16" s="4" customFormat="1" ht="36" customHeight="1">
      <c r="A6" s="114">
        <v>2019</v>
      </c>
      <c r="B6" s="130">
        <v>349</v>
      </c>
      <c r="C6" s="131">
        <v>35845</v>
      </c>
      <c r="D6" s="131">
        <v>101</v>
      </c>
      <c r="E6" s="131">
        <v>20435</v>
      </c>
      <c r="F6" s="131">
        <v>91</v>
      </c>
      <c r="G6" s="131">
        <v>7024</v>
      </c>
      <c r="H6" s="131">
        <v>0</v>
      </c>
      <c r="I6" s="131">
        <v>0</v>
      </c>
      <c r="J6" s="131">
        <v>63</v>
      </c>
      <c r="K6" s="131">
        <v>3084</v>
      </c>
      <c r="L6" s="131">
        <v>88</v>
      </c>
      <c r="M6" s="131">
        <v>4505</v>
      </c>
      <c r="N6" s="131">
        <v>6</v>
      </c>
      <c r="O6" s="131">
        <v>797</v>
      </c>
    </row>
    <row r="7" spans="1:16" s="4" customFormat="1" ht="36" customHeight="1">
      <c r="A7" s="114">
        <v>2020</v>
      </c>
      <c r="B7" s="130">
        <v>349</v>
      </c>
      <c r="C7" s="131">
        <v>36490</v>
      </c>
      <c r="D7" s="131">
        <v>101</v>
      </c>
      <c r="E7" s="131">
        <v>21446</v>
      </c>
      <c r="F7" s="131">
        <v>92</v>
      </c>
      <c r="G7" s="131">
        <v>7056</v>
      </c>
      <c r="H7" s="131">
        <v>0</v>
      </c>
      <c r="I7" s="131">
        <v>0</v>
      </c>
      <c r="J7" s="131">
        <v>61</v>
      </c>
      <c r="K7" s="131">
        <v>2976</v>
      </c>
      <c r="L7" s="131">
        <v>88</v>
      </c>
      <c r="M7" s="131">
        <v>4505</v>
      </c>
      <c r="N7" s="131">
        <v>7</v>
      </c>
      <c r="O7" s="131">
        <v>507</v>
      </c>
    </row>
    <row r="8" spans="1:16" s="4" customFormat="1" ht="36" customHeight="1">
      <c r="A8" s="114">
        <v>2021</v>
      </c>
      <c r="B8" s="130">
        <v>349</v>
      </c>
      <c r="C8" s="131">
        <v>36490</v>
      </c>
      <c r="D8" s="131">
        <v>101</v>
      </c>
      <c r="E8" s="131">
        <v>21446</v>
      </c>
      <c r="F8" s="131">
        <v>92</v>
      </c>
      <c r="G8" s="131">
        <v>7056</v>
      </c>
      <c r="H8" s="131">
        <v>0</v>
      </c>
      <c r="I8" s="131">
        <v>0</v>
      </c>
      <c r="J8" s="131">
        <v>61</v>
      </c>
      <c r="K8" s="131">
        <v>2976</v>
      </c>
      <c r="L8" s="131">
        <v>88</v>
      </c>
      <c r="M8" s="131">
        <v>4505</v>
      </c>
      <c r="N8" s="131">
        <v>7</v>
      </c>
      <c r="O8" s="131">
        <v>507</v>
      </c>
    </row>
    <row r="9" spans="1:16" s="4" customFormat="1" ht="36" customHeight="1">
      <c r="A9" s="114">
        <v>2022</v>
      </c>
      <c r="B9" s="130">
        <v>193</v>
      </c>
      <c r="C9" s="131">
        <v>28502</v>
      </c>
      <c r="D9" s="131">
        <v>101</v>
      </c>
      <c r="E9" s="131">
        <v>21446</v>
      </c>
      <c r="F9" s="131">
        <v>92</v>
      </c>
      <c r="G9" s="131">
        <v>7056</v>
      </c>
      <c r="H9" s="131">
        <v>0</v>
      </c>
      <c r="I9" s="131">
        <v>0</v>
      </c>
      <c r="J9" s="131">
        <v>61</v>
      </c>
      <c r="K9" s="131">
        <v>2976</v>
      </c>
      <c r="L9" s="131">
        <v>88</v>
      </c>
      <c r="M9" s="131">
        <v>4505</v>
      </c>
      <c r="N9" s="131">
        <v>7</v>
      </c>
      <c r="O9" s="131">
        <v>507</v>
      </c>
    </row>
    <row r="10" spans="1:16" s="132" customFormat="1" ht="36" customHeight="1">
      <c r="A10" s="133">
        <v>2023</v>
      </c>
      <c r="B10" s="134">
        <v>193</v>
      </c>
      <c r="C10" s="135">
        <v>28502</v>
      </c>
      <c r="D10" s="135">
        <v>101</v>
      </c>
      <c r="E10" s="135">
        <v>21446</v>
      </c>
      <c r="F10" s="135">
        <v>92</v>
      </c>
      <c r="G10" s="135">
        <v>7056</v>
      </c>
      <c r="H10" s="135">
        <v>0</v>
      </c>
      <c r="I10" s="135">
        <v>0</v>
      </c>
      <c r="J10" s="135">
        <v>61</v>
      </c>
      <c r="K10" s="135">
        <v>2976</v>
      </c>
      <c r="L10" s="135">
        <v>88</v>
      </c>
      <c r="M10" s="135">
        <v>4505</v>
      </c>
      <c r="N10" s="135">
        <v>7</v>
      </c>
      <c r="O10" s="135">
        <v>507</v>
      </c>
    </row>
    <row r="11" spans="1:16" s="10" customFormat="1" ht="15" customHeight="1">
      <c r="A11" s="55" t="s">
        <v>210</v>
      </c>
      <c r="B11" s="33"/>
      <c r="C11" s="33"/>
      <c r="D11" s="33"/>
      <c r="E11" s="33"/>
      <c r="F11" s="33"/>
      <c r="G11" s="33"/>
      <c r="H11" s="19"/>
      <c r="I11" s="19"/>
      <c r="K11" s="33"/>
      <c r="L11" s="33"/>
      <c r="M11" s="33"/>
      <c r="N11" s="33"/>
      <c r="O11" s="30" t="s">
        <v>36</v>
      </c>
    </row>
  </sheetData>
  <mergeCells count="9">
    <mergeCell ref="A1:O1"/>
    <mergeCell ref="J3:K3"/>
    <mergeCell ref="H3:I3"/>
    <mergeCell ref="A3:A4"/>
    <mergeCell ref="B3:C3"/>
    <mergeCell ref="D3:E3"/>
    <mergeCell ref="N3:O3"/>
    <mergeCell ref="L3:M3"/>
    <mergeCell ref="F3:G3"/>
  </mergeCells>
  <phoneticPr fontId="2" type="noConversion"/>
  <printOptions horizontalCentered="1"/>
  <pageMargins left="0.78740157480314965" right="0.78740157480314965" top="0.98425196850393704" bottom="0.98425196850393704" header="0" footer="0.59055118110236227"/>
  <pageSetup paperSize="9" scale="85" firstPageNumber="103" pageOrder="overThenDown" orientation="landscape"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20"/>
  <sheetViews>
    <sheetView view="pageBreakPreview" zoomScaleNormal="100" zoomScaleSheetLayoutView="100" workbookViewId="0">
      <selection activeCell="N20" sqref="N20"/>
    </sheetView>
  </sheetViews>
  <sheetFormatPr defaultColWidth="8.88671875" defaultRowHeight="13.5"/>
  <cols>
    <col min="1" max="1" width="8.77734375" style="6" customWidth="1"/>
    <col min="2" max="16" width="7.77734375" style="6" customWidth="1"/>
    <col min="17" max="16384" width="8.88671875" style="6"/>
  </cols>
  <sheetData>
    <row r="1" spans="1:17" s="16" customFormat="1" ht="30" customHeight="1">
      <c r="A1" s="299" t="s">
        <v>274</v>
      </c>
      <c r="B1" s="299"/>
      <c r="C1" s="299"/>
      <c r="D1" s="299"/>
      <c r="E1" s="299"/>
      <c r="F1" s="299"/>
      <c r="G1" s="299"/>
      <c r="H1" s="299"/>
      <c r="I1" s="299"/>
      <c r="J1" s="299"/>
      <c r="K1" s="299"/>
      <c r="L1" s="299"/>
      <c r="M1" s="299"/>
      <c r="N1" s="299"/>
      <c r="O1" s="299"/>
      <c r="P1" s="299"/>
      <c r="Q1" s="17"/>
    </row>
    <row r="2" spans="1:17" s="10" customFormat="1" ht="15" customHeight="1">
      <c r="A2" s="300" t="s">
        <v>1</v>
      </c>
      <c r="B2" s="300"/>
      <c r="C2" s="300"/>
      <c r="D2" s="300"/>
      <c r="E2" s="300"/>
      <c r="F2" s="300"/>
      <c r="G2" s="19"/>
      <c r="H2" s="19"/>
      <c r="I2" s="19"/>
      <c r="J2" s="19"/>
      <c r="L2" s="32"/>
      <c r="M2" s="32"/>
      <c r="N2" s="32"/>
      <c r="O2" s="32"/>
      <c r="P2" s="49" t="s">
        <v>96</v>
      </c>
    </row>
    <row r="3" spans="1:17" ht="24.75" customHeight="1">
      <c r="A3" s="491"/>
      <c r="B3" s="309" t="s">
        <v>70</v>
      </c>
      <c r="C3" s="307" t="s">
        <v>44</v>
      </c>
      <c r="D3" s="307" t="s">
        <v>71</v>
      </c>
      <c r="E3" s="307" t="s">
        <v>20</v>
      </c>
      <c r="F3" s="307" t="s">
        <v>45</v>
      </c>
      <c r="G3" s="307" t="s">
        <v>77</v>
      </c>
      <c r="H3" s="307" t="s">
        <v>46</v>
      </c>
      <c r="I3" s="307" t="s">
        <v>47</v>
      </c>
      <c r="J3" s="307" t="s">
        <v>48</v>
      </c>
      <c r="K3" s="309" t="s">
        <v>49</v>
      </c>
      <c r="L3" s="462" t="s">
        <v>174</v>
      </c>
      <c r="M3" s="316"/>
      <c r="N3" s="316"/>
      <c r="O3" s="316"/>
      <c r="P3" s="316"/>
    </row>
    <row r="4" spans="1:17" ht="51" customHeight="1">
      <c r="A4" s="330"/>
      <c r="B4" s="463"/>
      <c r="C4" s="303"/>
      <c r="D4" s="303"/>
      <c r="E4" s="303"/>
      <c r="F4" s="303"/>
      <c r="G4" s="303"/>
      <c r="H4" s="303"/>
      <c r="I4" s="303"/>
      <c r="J4" s="303"/>
      <c r="K4" s="463"/>
      <c r="L4" s="115" t="s">
        <v>76</v>
      </c>
      <c r="M4" s="113" t="s">
        <v>21</v>
      </c>
      <c r="N4" s="113" t="s">
        <v>72</v>
      </c>
      <c r="O4" s="113" t="s">
        <v>50</v>
      </c>
      <c r="P4" s="113" t="s">
        <v>51</v>
      </c>
    </row>
    <row r="5" spans="1:17" ht="33.75" customHeight="1">
      <c r="A5" s="104">
        <v>2018</v>
      </c>
      <c r="B5" s="143">
        <v>1807</v>
      </c>
      <c r="C5" s="140">
        <v>4</v>
      </c>
      <c r="D5" s="141">
        <v>917</v>
      </c>
      <c r="E5" s="142">
        <v>91</v>
      </c>
      <c r="F5" s="141">
        <v>343</v>
      </c>
      <c r="G5" s="141">
        <v>0</v>
      </c>
      <c r="H5" s="141">
        <v>268</v>
      </c>
      <c r="I5" s="141">
        <v>10</v>
      </c>
      <c r="J5" s="141">
        <v>7</v>
      </c>
      <c r="K5" s="143">
        <v>34</v>
      </c>
      <c r="L5" s="140">
        <v>0</v>
      </c>
      <c r="M5" s="141">
        <v>0</v>
      </c>
      <c r="N5" s="142">
        <v>0</v>
      </c>
      <c r="O5" s="141">
        <v>95</v>
      </c>
      <c r="P5" s="141">
        <v>11</v>
      </c>
    </row>
    <row r="6" spans="1:17" ht="33.75" customHeight="1">
      <c r="A6" s="104">
        <v>2019</v>
      </c>
      <c r="B6" s="144">
        <f>SUM(C6:J6,B20:J20,B34:J34)</f>
        <v>1699</v>
      </c>
      <c r="C6" s="144">
        <v>5</v>
      </c>
      <c r="D6" s="145">
        <v>950</v>
      </c>
      <c r="E6" s="145">
        <v>100</v>
      </c>
      <c r="F6" s="145">
        <v>366</v>
      </c>
      <c r="G6" s="145" t="s">
        <v>305</v>
      </c>
      <c r="H6" s="145">
        <v>261</v>
      </c>
      <c r="I6" s="145">
        <v>10</v>
      </c>
      <c r="J6" s="145">
        <v>7</v>
      </c>
      <c r="K6" s="145">
        <v>41</v>
      </c>
      <c r="L6" s="145" t="s">
        <v>305</v>
      </c>
      <c r="M6" s="145" t="s">
        <v>305</v>
      </c>
      <c r="N6" s="145" t="s">
        <v>305</v>
      </c>
      <c r="O6" s="145">
        <v>97</v>
      </c>
      <c r="P6" s="145">
        <v>8</v>
      </c>
    </row>
    <row r="7" spans="1:17" ht="33.75" customHeight="1">
      <c r="A7" s="104">
        <v>2020</v>
      </c>
      <c r="B7" s="143">
        <f>SUM(C7:J7,B21:J21,B35:J35)</f>
        <v>1766</v>
      </c>
      <c r="C7" s="143">
        <v>4</v>
      </c>
      <c r="D7" s="146">
        <v>980</v>
      </c>
      <c r="E7" s="146">
        <v>115</v>
      </c>
      <c r="F7" s="146">
        <v>395</v>
      </c>
      <c r="G7" s="146">
        <v>0</v>
      </c>
      <c r="H7" s="146">
        <v>256</v>
      </c>
      <c r="I7" s="146">
        <v>9</v>
      </c>
      <c r="J7" s="146">
        <v>7</v>
      </c>
      <c r="K7" s="146">
        <v>45</v>
      </c>
      <c r="L7" s="146">
        <v>0</v>
      </c>
      <c r="M7" s="146">
        <v>0</v>
      </c>
      <c r="N7" s="146">
        <v>0</v>
      </c>
      <c r="O7" s="146">
        <v>90</v>
      </c>
      <c r="P7" s="146">
        <v>7</v>
      </c>
    </row>
    <row r="8" spans="1:17" ht="33.75" customHeight="1">
      <c r="A8" s="104">
        <v>2021</v>
      </c>
      <c r="B8" s="143">
        <f>SUM(C8:J8,B22:J22,B36:J36)</f>
        <v>1892</v>
      </c>
      <c r="C8" s="143">
        <v>5</v>
      </c>
      <c r="D8" s="146">
        <v>1056</v>
      </c>
      <c r="E8" s="146">
        <v>131</v>
      </c>
      <c r="F8" s="146">
        <v>428</v>
      </c>
      <c r="G8" s="146">
        <v>0</v>
      </c>
      <c r="H8" s="146">
        <v>258</v>
      </c>
      <c r="I8" s="146">
        <v>9</v>
      </c>
      <c r="J8" s="146">
        <v>5</v>
      </c>
      <c r="K8" s="146">
        <v>46</v>
      </c>
      <c r="L8" s="146">
        <v>0</v>
      </c>
      <c r="M8" s="146">
        <v>0</v>
      </c>
      <c r="N8" s="146">
        <v>0</v>
      </c>
      <c r="O8" s="146">
        <v>84</v>
      </c>
      <c r="P8" s="146">
        <v>6</v>
      </c>
    </row>
    <row r="9" spans="1:17" ht="33.75" customHeight="1">
      <c r="A9" s="104">
        <v>2022</v>
      </c>
      <c r="B9" s="143">
        <f>SUM(C9:J9,B23:J23,B37:J37)</f>
        <v>1960</v>
      </c>
      <c r="C9" s="143">
        <v>5</v>
      </c>
      <c r="D9" s="146">
        <v>1086</v>
      </c>
      <c r="E9" s="146">
        <v>139</v>
      </c>
      <c r="F9" s="146">
        <v>467</v>
      </c>
      <c r="G9" s="146">
        <v>0</v>
      </c>
      <c r="H9" s="146">
        <v>248</v>
      </c>
      <c r="I9" s="146">
        <v>10</v>
      </c>
      <c r="J9" s="146">
        <v>5</v>
      </c>
      <c r="K9" s="146">
        <v>45</v>
      </c>
      <c r="L9" s="146">
        <v>0</v>
      </c>
      <c r="M9" s="146">
        <v>0</v>
      </c>
      <c r="N9" s="146">
        <v>0</v>
      </c>
      <c r="O9" s="146">
        <v>66</v>
      </c>
      <c r="P9" s="146">
        <v>6</v>
      </c>
    </row>
    <row r="10" spans="1:17" ht="33.75" customHeight="1">
      <c r="A10" s="105">
        <v>2023</v>
      </c>
      <c r="B10" s="147">
        <f>SUM(C10:J10,B24:J24,B38:J38)</f>
        <v>2006</v>
      </c>
      <c r="C10" s="147">
        <v>3</v>
      </c>
      <c r="D10" s="148">
        <v>1106</v>
      </c>
      <c r="E10" s="148">
        <v>138</v>
      </c>
      <c r="F10" s="148">
        <v>496</v>
      </c>
      <c r="G10" s="148">
        <v>0</v>
      </c>
      <c r="H10" s="148">
        <v>249</v>
      </c>
      <c r="I10" s="148">
        <v>9</v>
      </c>
      <c r="J10" s="148">
        <v>5</v>
      </c>
      <c r="K10" s="148">
        <v>43</v>
      </c>
      <c r="L10" s="148">
        <v>0</v>
      </c>
      <c r="M10" s="148">
        <v>0</v>
      </c>
      <c r="N10" s="148">
        <v>0</v>
      </c>
      <c r="O10" s="148">
        <v>63</v>
      </c>
      <c r="P10" s="148">
        <v>8</v>
      </c>
    </row>
    <row r="11" spans="1:17">
      <c r="A11" s="20"/>
      <c r="B11" s="20"/>
      <c r="C11" s="20"/>
      <c r="D11" s="20"/>
      <c r="E11" s="20"/>
      <c r="F11" s="20"/>
      <c r="G11" s="20"/>
      <c r="H11" s="20"/>
      <c r="I11" s="20"/>
      <c r="J11" s="20"/>
      <c r="K11" s="20"/>
      <c r="L11" s="20"/>
      <c r="M11" s="20"/>
      <c r="N11" s="20"/>
      <c r="O11" s="20"/>
      <c r="P11" s="20"/>
    </row>
    <row r="12" spans="1:17" ht="27.75" customHeight="1">
      <c r="A12" s="329"/>
      <c r="B12" s="461" t="s">
        <v>173</v>
      </c>
      <c r="C12" s="308"/>
      <c r="D12" s="493"/>
      <c r="E12" s="309" t="s">
        <v>52</v>
      </c>
      <c r="F12" s="307" t="s">
        <v>53</v>
      </c>
      <c r="G12" s="346" t="s">
        <v>73</v>
      </c>
      <c r="H12" s="346" t="s">
        <v>54</v>
      </c>
      <c r="I12" s="346" t="s">
        <v>74</v>
      </c>
      <c r="J12" s="346" t="s">
        <v>22</v>
      </c>
      <c r="K12" s="346" t="s">
        <v>75</v>
      </c>
      <c r="L12" s="346" t="s">
        <v>23</v>
      </c>
      <c r="M12" s="307" t="s">
        <v>55</v>
      </c>
      <c r="N12" s="346" t="s">
        <v>147</v>
      </c>
      <c r="O12" s="247"/>
      <c r="P12" s="248"/>
    </row>
    <row r="13" spans="1:17" ht="47.25" customHeight="1">
      <c r="A13" s="492"/>
      <c r="B13" s="48" t="s">
        <v>24</v>
      </c>
      <c r="C13" s="48" t="s">
        <v>21</v>
      </c>
      <c r="D13" s="48" t="s">
        <v>72</v>
      </c>
      <c r="E13" s="463"/>
      <c r="F13" s="303"/>
      <c r="G13" s="309"/>
      <c r="H13" s="309"/>
      <c r="I13" s="309"/>
      <c r="J13" s="309"/>
      <c r="K13" s="309"/>
      <c r="L13" s="309"/>
      <c r="M13" s="303"/>
      <c r="N13" s="309"/>
      <c r="O13" s="247"/>
      <c r="P13" s="248"/>
    </row>
    <row r="14" spans="1:17" ht="29.25" customHeight="1">
      <c r="A14" s="92">
        <v>2018</v>
      </c>
      <c r="B14" s="129">
        <v>0</v>
      </c>
      <c r="C14" s="129">
        <v>3</v>
      </c>
      <c r="D14" s="129">
        <v>0</v>
      </c>
      <c r="E14" s="125">
        <v>0</v>
      </c>
      <c r="F14" s="125">
        <v>2</v>
      </c>
      <c r="G14" s="129">
        <v>1</v>
      </c>
      <c r="H14" s="129">
        <v>18</v>
      </c>
      <c r="I14" s="129">
        <v>0</v>
      </c>
      <c r="J14" s="129">
        <v>0</v>
      </c>
      <c r="K14" s="129">
        <v>0</v>
      </c>
      <c r="L14" s="129">
        <v>0</v>
      </c>
      <c r="M14" s="129">
        <v>3</v>
      </c>
      <c r="N14" s="131">
        <v>0</v>
      </c>
      <c r="O14" s="249"/>
      <c r="P14" s="249"/>
    </row>
    <row r="15" spans="1:17" ht="29.25" customHeight="1">
      <c r="A15" s="92">
        <v>2019</v>
      </c>
      <c r="B15" s="139" t="s">
        <v>305</v>
      </c>
      <c r="C15" s="139">
        <v>9</v>
      </c>
      <c r="D15" s="139" t="s">
        <v>305</v>
      </c>
      <c r="E15" s="139" t="s">
        <v>305</v>
      </c>
      <c r="F15" s="139" t="s">
        <v>305</v>
      </c>
      <c r="G15" s="139" t="s">
        <v>305</v>
      </c>
      <c r="H15" s="139" t="s">
        <v>305</v>
      </c>
      <c r="I15" s="139" t="s">
        <v>305</v>
      </c>
      <c r="J15" s="139" t="s">
        <v>305</v>
      </c>
      <c r="K15" s="139" t="s">
        <v>305</v>
      </c>
      <c r="L15" s="139" t="s">
        <v>305</v>
      </c>
      <c r="M15" s="139" t="s">
        <v>305</v>
      </c>
      <c r="N15" s="131">
        <v>0</v>
      </c>
      <c r="O15" s="116"/>
      <c r="P15" s="116"/>
    </row>
    <row r="16" spans="1:17" ht="29.25" customHeight="1">
      <c r="A16" s="92">
        <v>2020</v>
      </c>
      <c r="B16" s="136">
        <v>0</v>
      </c>
      <c r="C16" s="136">
        <v>4</v>
      </c>
      <c r="D16" s="136">
        <v>0</v>
      </c>
      <c r="E16" s="136">
        <v>0</v>
      </c>
      <c r="F16" s="136">
        <v>2</v>
      </c>
      <c r="G16" s="136">
        <v>1</v>
      </c>
      <c r="H16" s="136">
        <v>16</v>
      </c>
      <c r="I16" s="136">
        <v>0</v>
      </c>
      <c r="J16" s="136">
        <v>0</v>
      </c>
      <c r="K16" s="136">
        <v>0</v>
      </c>
      <c r="L16" s="136">
        <v>0</v>
      </c>
      <c r="M16" s="136">
        <v>3</v>
      </c>
      <c r="N16" s="131">
        <v>0</v>
      </c>
      <c r="O16" s="116"/>
      <c r="P16" s="116"/>
    </row>
    <row r="17" spans="1:16" ht="29.25" customHeight="1">
      <c r="A17" s="92">
        <v>2021</v>
      </c>
      <c r="B17" s="136">
        <v>0</v>
      </c>
      <c r="C17" s="136">
        <v>4</v>
      </c>
      <c r="D17" s="136">
        <v>0</v>
      </c>
      <c r="E17" s="136">
        <v>0</v>
      </c>
      <c r="F17" s="136">
        <v>2</v>
      </c>
      <c r="G17" s="136">
        <v>3</v>
      </c>
      <c r="H17" s="136">
        <v>14</v>
      </c>
      <c r="I17" s="136">
        <v>0</v>
      </c>
      <c r="J17" s="136">
        <v>0</v>
      </c>
      <c r="K17" s="136">
        <v>0</v>
      </c>
      <c r="L17" s="136">
        <v>0</v>
      </c>
      <c r="M17" s="136">
        <v>3</v>
      </c>
      <c r="N17" s="131">
        <v>0</v>
      </c>
      <c r="O17" s="116"/>
      <c r="P17" s="116"/>
    </row>
    <row r="18" spans="1:16" ht="29.25" customHeight="1">
      <c r="A18" s="92">
        <v>2022</v>
      </c>
      <c r="B18" s="136">
        <v>0</v>
      </c>
      <c r="C18" s="136">
        <v>4</v>
      </c>
      <c r="D18" s="136">
        <v>0</v>
      </c>
      <c r="E18" s="136">
        <v>0</v>
      </c>
      <c r="F18" s="136">
        <v>2</v>
      </c>
      <c r="G18" s="136">
        <v>3</v>
      </c>
      <c r="H18" s="136">
        <v>13</v>
      </c>
      <c r="I18" s="136">
        <v>0</v>
      </c>
      <c r="J18" s="136">
        <v>0</v>
      </c>
      <c r="K18" s="136">
        <v>0</v>
      </c>
      <c r="L18" s="136">
        <v>0</v>
      </c>
      <c r="M18" s="136">
        <v>3</v>
      </c>
      <c r="N18" s="131">
        <v>0</v>
      </c>
      <c r="O18" s="116"/>
      <c r="P18" s="116"/>
    </row>
    <row r="19" spans="1:16" s="122" customFormat="1" ht="29.25" customHeight="1">
      <c r="A19" s="93">
        <v>2023</v>
      </c>
      <c r="B19" s="137">
        <v>0</v>
      </c>
      <c r="C19" s="137">
        <v>5</v>
      </c>
      <c r="D19" s="137">
        <v>0</v>
      </c>
      <c r="E19" s="137">
        <v>0</v>
      </c>
      <c r="F19" s="137">
        <v>2</v>
      </c>
      <c r="G19" s="137">
        <v>3</v>
      </c>
      <c r="H19" s="137">
        <v>13</v>
      </c>
      <c r="I19" s="137">
        <v>0</v>
      </c>
      <c r="J19" s="137">
        <v>0</v>
      </c>
      <c r="K19" s="137">
        <v>0</v>
      </c>
      <c r="L19" s="137">
        <v>0</v>
      </c>
      <c r="M19" s="137">
        <v>2</v>
      </c>
      <c r="N19" s="135">
        <v>0</v>
      </c>
      <c r="O19" s="138"/>
      <c r="P19" s="138"/>
    </row>
    <row r="20" spans="1:16" s="10" customFormat="1" ht="15" customHeight="1">
      <c r="A20" s="315" t="s">
        <v>151</v>
      </c>
      <c r="B20" s="315"/>
      <c r="C20" s="315"/>
      <c r="D20" s="315"/>
      <c r="E20" s="315"/>
      <c r="F20" s="315"/>
      <c r="G20" s="315"/>
      <c r="H20" s="19"/>
      <c r="I20" s="19"/>
      <c r="J20" s="33"/>
      <c r="K20" s="33"/>
      <c r="L20" s="33"/>
      <c r="M20" s="33"/>
      <c r="N20" s="33"/>
      <c r="O20" s="33"/>
      <c r="P20" s="30" t="s">
        <v>36</v>
      </c>
    </row>
  </sheetData>
  <mergeCells count="27">
    <mergeCell ref="A20:G20"/>
    <mergeCell ref="E12:E13"/>
    <mergeCell ref="B12:D12"/>
    <mergeCell ref="L12:L13"/>
    <mergeCell ref="M12:M13"/>
    <mergeCell ref="N12:N13"/>
    <mergeCell ref="A12:A13"/>
    <mergeCell ref="F12:F13"/>
    <mergeCell ref="G12:G13"/>
    <mergeCell ref="H12:H13"/>
    <mergeCell ref="I12:I13"/>
    <mergeCell ref="J12:J13"/>
    <mergeCell ref="K12:K13"/>
    <mergeCell ref="A1:P1"/>
    <mergeCell ref="A2:F2"/>
    <mergeCell ref="A3:A4"/>
    <mergeCell ref="B3:B4"/>
    <mergeCell ref="C3:C4"/>
    <mergeCell ref="D3:D4"/>
    <mergeCell ref="E3:E4"/>
    <mergeCell ref="L3:P3"/>
    <mergeCell ref="F3:F4"/>
    <mergeCell ref="G3:G4"/>
    <mergeCell ref="H3:H4"/>
    <mergeCell ref="I3:I4"/>
    <mergeCell ref="J3:J4"/>
    <mergeCell ref="K3:K4"/>
  </mergeCells>
  <phoneticPr fontId="2" type="noConversion"/>
  <printOptions horizontalCentered="1"/>
  <pageMargins left="0.78740157480314965" right="0.78740157480314965" top="0.98425196850393704" bottom="0.98425196850393704" header="0" footer="0.59055118110236227"/>
  <pageSetup paperSize="9" scale="74" firstPageNumber="103" pageOrder="overThenDown"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2"/>
  <sheetViews>
    <sheetView view="pageBreakPreview" zoomScaleNormal="100" zoomScaleSheetLayoutView="100" workbookViewId="0">
      <selection activeCell="D4" sqref="D4"/>
    </sheetView>
  </sheetViews>
  <sheetFormatPr defaultColWidth="8.88671875" defaultRowHeight="13.5"/>
  <cols>
    <col min="1" max="1" width="8.77734375" style="2" customWidth="1"/>
    <col min="2" max="9" width="17.77734375" style="2" customWidth="1"/>
    <col min="10" max="10" width="6.44140625" style="2" customWidth="1"/>
    <col min="11" max="16" width="6.77734375" style="2" customWidth="1"/>
    <col min="17" max="16384" width="8.88671875" style="2"/>
  </cols>
  <sheetData>
    <row r="1" spans="1:23" s="16" customFormat="1" ht="24.75" customHeight="1">
      <c r="A1" s="313" t="s">
        <v>78</v>
      </c>
      <c r="B1" s="313"/>
      <c r="C1" s="313"/>
      <c r="D1" s="313"/>
      <c r="E1" s="313"/>
      <c r="F1" s="313"/>
      <c r="G1" s="313"/>
      <c r="H1" s="313"/>
      <c r="I1" s="313"/>
    </row>
    <row r="2" spans="1:23" s="12" customFormat="1" ht="12" customHeight="1">
      <c r="A2" s="314" t="s">
        <v>355</v>
      </c>
      <c r="B2" s="314"/>
      <c r="C2" s="314"/>
      <c r="D2" s="314"/>
      <c r="E2" s="314"/>
      <c r="F2" s="19"/>
      <c r="G2" s="19"/>
      <c r="H2" s="19"/>
      <c r="I2" s="38" t="s">
        <v>356</v>
      </c>
    </row>
    <row r="3" spans="1:23" s="3" customFormat="1" ht="67.5" customHeight="1">
      <c r="A3" s="39" t="s">
        <v>275</v>
      </c>
      <c r="B3" s="40" t="s">
        <v>190</v>
      </c>
      <c r="C3" s="40" t="s">
        <v>191</v>
      </c>
      <c r="D3" s="29" t="s">
        <v>205</v>
      </c>
      <c r="E3" s="29" t="s">
        <v>206</v>
      </c>
      <c r="F3" s="29" t="s">
        <v>207</v>
      </c>
      <c r="G3" s="29" t="s">
        <v>192</v>
      </c>
      <c r="H3" s="29" t="s">
        <v>176</v>
      </c>
      <c r="I3" s="40" t="s">
        <v>193</v>
      </c>
    </row>
    <row r="4" spans="1:23" s="3" customFormat="1" ht="25.5" customHeight="1">
      <c r="A4" s="61">
        <v>2018</v>
      </c>
      <c r="B4" s="62">
        <v>29106</v>
      </c>
      <c r="C4" s="63">
        <v>25924</v>
      </c>
      <c r="D4" s="64">
        <v>19487</v>
      </c>
      <c r="E4" s="64">
        <v>1230</v>
      </c>
      <c r="F4" s="64">
        <v>5207</v>
      </c>
      <c r="G4" s="64">
        <v>28314</v>
      </c>
      <c r="H4" s="64">
        <v>18062</v>
      </c>
      <c r="I4" s="74">
        <f t="shared" ref="I4:I9" si="0">H4/G4*100</f>
        <v>63.791763791763792</v>
      </c>
    </row>
    <row r="5" spans="1:23" s="3" customFormat="1" ht="25.5" customHeight="1">
      <c r="A5" s="61">
        <v>2019</v>
      </c>
      <c r="B5" s="62">
        <v>29593</v>
      </c>
      <c r="C5" s="63">
        <v>26300</v>
      </c>
      <c r="D5" s="64">
        <v>19720</v>
      </c>
      <c r="E5" s="64">
        <v>1213</v>
      </c>
      <c r="F5" s="64">
        <v>5367</v>
      </c>
      <c r="G5" s="64">
        <v>28356</v>
      </c>
      <c r="H5" s="64">
        <v>18270</v>
      </c>
      <c r="I5" s="74">
        <f t="shared" si="0"/>
        <v>64.430808294540839</v>
      </c>
    </row>
    <row r="6" spans="1:23" s="3" customFormat="1" ht="25.5" customHeight="1">
      <c r="A6" s="66">
        <v>2020</v>
      </c>
      <c r="B6" s="67">
        <v>30099</v>
      </c>
      <c r="C6" s="67">
        <v>26739</v>
      </c>
      <c r="D6" s="68">
        <v>20169</v>
      </c>
      <c r="E6" s="68">
        <v>1289</v>
      </c>
      <c r="F6" s="68">
        <v>5281</v>
      </c>
      <c r="G6" s="68">
        <v>29207</v>
      </c>
      <c r="H6" s="68">
        <v>18892</v>
      </c>
      <c r="I6" s="75">
        <f t="shared" si="0"/>
        <v>64.683123908652036</v>
      </c>
    </row>
    <row r="7" spans="1:23" s="3" customFormat="1" ht="25.5" customHeight="1">
      <c r="A7" s="66">
        <v>2021</v>
      </c>
      <c r="B7" s="67">
        <v>30457</v>
      </c>
      <c r="C7" s="67">
        <v>26884</v>
      </c>
      <c r="D7" s="68">
        <v>20379</v>
      </c>
      <c r="E7" s="68">
        <v>1228</v>
      </c>
      <c r="F7" s="68">
        <v>5277</v>
      </c>
      <c r="G7" s="68">
        <v>29649</v>
      </c>
      <c r="H7" s="68">
        <v>19100</v>
      </c>
      <c r="I7" s="75">
        <f t="shared" si="0"/>
        <v>64.420385173193026</v>
      </c>
    </row>
    <row r="8" spans="1:23" s="3" customFormat="1" ht="25.5" customHeight="1">
      <c r="A8" s="66">
        <v>2022</v>
      </c>
      <c r="B8" s="67">
        <v>30863</v>
      </c>
      <c r="C8" s="67">
        <v>27361</v>
      </c>
      <c r="D8" s="68">
        <v>20771</v>
      </c>
      <c r="E8" s="68">
        <v>1257</v>
      </c>
      <c r="F8" s="68">
        <v>5333</v>
      </c>
      <c r="G8" s="68">
        <v>30034</v>
      </c>
      <c r="H8" s="68">
        <v>19382</v>
      </c>
      <c r="I8" s="75">
        <f t="shared" si="0"/>
        <v>64.533528667510154</v>
      </c>
    </row>
    <row r="9" spans="1:23" s="3" customFormat="1" ht="25.5" customHeight="1">
      <c r="A9" s="69">
        <v>2023</v>
      </c>
      <c r="B9" s="70">
        <v>31208</v>
      </c>
      <c r="C9" s="70">
        <v>27802</v>
      </c>
      <c r="D9" s="72">
        <v>21092</v>
      </c>
      <c r="E9" s="72">
        <v>1272</v>
      </c>
      <c r="F9" s="72">
        <v>5438</v>
      </c>
      <c r="G9" s="72">
        <v>30685</v>
      </c>
      <c r="H9" s="72">
        <v>19740</v>
      </c>
      <c r="I9" s="76">
        <f t="shared" si="0"/>
        <v>64.331106403780353</v>
      </c>
    </row>
    <row r="10" spans="1:23" s="12" customFormat="1" ht="72" customHeight="1">
      <c r="A10" s="312" t="s">
        <v>68</v>
      </c>
      <c r="B10" s="312"/>
      <c r="C10" s="312"/>
      <c r="D10" s="312"/>
      <c r="E10" s="312"/>
      <c r="F10" s="312"/>
      <c r="G10" s="312"/>
      <c r="H10" s="312"/>
      <c r="I10" s="312"/>
    </row>
    <row r="11" spans="1:23" s="6" customFormat="1" ht="101.25" customHeight="1">
      <c r="A11" s="312" t="s">
        <v>208</v>
      </c>
      <c r="B11" s="312"/>
      <c r="C11" s="312"/>
      <c r="D11" s="312"/>
      <c r="E11" s="312"/>
      <c r="F11" s="312"/>
      <c r="G11" s="312"/>
      <c r="H11" s="312"/>
      <c r="I11" s="312"/>
    </row>
    <row r="12" spans="1:23">
      <c r="A12" s="311" t="s">
        <v>198</v>
      </c>
      <c r="B12" s="311"/>
      <c r="C12" s="311"/>
      <c r="D12" s="311"/>
      <c r="E12" s="311"/>
      <c r="F12" s="37"/>
      <c r="G12" s="37"/>
      <c r="H12" s="37"/>
      <c r="I12" s="38" t="s">
        <v>82</v>
      </c>
      <c r="J12" s="18"/>
      <c r="K12" s="18"/>
      <c r="L12" s="18"/>
      <c r="M12" s="18"/>
      <c r="N12" s="18"/>
      <c r="O12" s="18"/>
      <c r="P12" s="18"/>
      <c r="Q12" s="18"/>
      <c r="R12" s="18"/>
      <c r="S12" s="18"/>
      <c r="T12" s="18"/>
      <c r="U12" s="18"/>
      <c r="V12" s="18"/>
      <c r="W12" s="18"/>
    </row>
  </sheetData>
  <mergeCells count="5">
    <mergeCell ref="A12:E12"/>
    <mergeCell ref="A10:I10"/>
    <mergeCell ref="A11:I11"/>
    <mergeCell ref="A1:I1"/>
    <mergeCell ref="A2:E2"/>
  </mergeCells>
  <phoneticPr fontId="2" type="noConversion"/>
  <printOptions horizontalCentered="1"/>
  <pageMargins left="0.78740157480314965" right="0.78740157480314965" top="0.98425196850393704" bottom="0.78740157480314965" header="0" footer="0.59055118110236227"/>
  <pageSetup paperSize="9" scale="74" firstPageNumber="103" pageOrder="overThenDown" orientation="landscape"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4"/>
  <sheetViews>
    <sheetView view="pageBreakPreview" topLeftCell="A19" zoomScaleNormal="100" zoomScaleSheetLayoutView="100" workbookViewId="0">
      <selection activeCell="A27" sqref="A27"/>
    </sheetView>
  </sheetViews>
  <sheetFormatPr defaultColWidth="8.88671875" defaultRowHeight="13.5"/>
  <cols>
    <col min="1" max="1" width="8.77734375" style="2" customWidth="1"/>
    <col min="2" max="7" width="14.77734375" style="2" customWidth="1"/>
    <col min="8" max="16384" width="8.88671875" style="2"/>
  </cols>
  <sheetData>
    <row r="1" spans="1:11" s="15" customFormat="1" ht="20.100000000000001" customHeight="1">
      <c r="A1" s="299" t="s">
        <v>79</v>
      </c>
      <c r="B1" s="299"/>
      <c r="C1" s="299"/>
      <c r="D1" s="299"/>
      <c r="E1" s="299"/>
      <c r="F1" s="299"/>
      <c r="G1" s="299"/>
    </row>
    <row r="2" spans="1:11" s="12" customFormat="1" ht="12.95" customHeight="1">
      <c r="A2" s="300" t="s">
        <v>4</v>
      </c>
      <c r="B2" s="300"/>
      <c r="C2" s="300"/>
      <c r="D2" s="300"/>
      <c r="E2" s="22"/>
      <c r="F2" s="22"/>
      <c r="K2" s="28" t="s">
        <v>84</v>
      </c>
    </row>
    <row r="3" spans="1:11" ht="24.95" customHeight="1">
      <c r="A3" s="77" t="s">
        <v>189</v>
      </c>
      <c r="B3" s="78" t="s">
        <v>11</v>
      </c>
      <c r="C3" s="80" t="s">
        <v>276</v>
      </c>
      <c r="D3" s="78" t="s">
        <v>277</v>
      </c>
      <c r="E3" s="78" t="s">
        <v>278</v>
      </c>
      <c r="F3" s="78" t="s">
        <v>279</v>
      </c>
      <c r="G3" s="78" t="s">
        <v>280</v>
      </c>
      <c r="H3" s="78" t="s">
        <v>281</v>
      </c>
      <c r="I3" s="78" t="s">
        <v>282</v>
      </c>
      <c r="J3" s="78" t="s">
        <v>283</v>
      </c>
      <c r="K3" s="77" t="s">
        <v>284</v>
      </c>
    </row>
    <row r="4" spans="1:11" ht="25.5" customHeight="1">
      <c r="A4" s="77">
        <v>2018</v>
      </c>
      <c r="B4" s="81">
        <v>29106</v>
      </c>
      <c r="C4" s="81">
        <v>4567</v>
      </c>
      <c r="D4" s="81">
        <v>2956</v>
      </c>
      <c r="E4" s="81">
        <v>7427</v>
      </c>
      <c r="F4" s="81">
        <v>4809</v>
      </c>
      <c r="G4" s="81">
        <v>3470</v>
      </c>
      <c r="H4" s="81">
        <v>445</v>
      </c>
      <c r="I4" s="81">
        <v>503</v>
      </c>
      <c r="J4" s="81">
        <v>759</v>
      </c>
      <c r="K4" s="82">
        <v>583</v>
      </c>
    </row>
    <row r="5" spans="1:11" ht="25.5" customHeight="1">
      <c r="A5" s="77">
        <v>2019</v>
      </c>
      <c r="B5" s="83">
        <v>28334</v>
      </c>
      <c r="C5" s="83">
        <v>4383</v>
      </c>
      <c r="D5" s="83">
        <v>2917</v>
      </c>
      <c r="E5" s="83">
        <v>7403</v>
      </c>
      <c r="F5" s="83">
        <v>4810</v>
      </c>
      <c r="G5" s="83">
        <v>3470</v>
      </c>
      <c r="H5" s="83">
        <v>448</v>
      </c>
      <c r="I5" s="84">
        <v>503</v>
      </c>
      <c r="J5" s="84">
        <v>756</v>
      </c>
      <c r="K5" s="85">
        <v>579</v>
      </c>
    </row>
    <row r="6" spans="1:11" ht="25.5" customHeight="1">
      <c r="A6" s="77">
        <v>2020</v>
      </c>
      <c r="B6" s="86">
        <v>30419</v>
      </c>
      <c r="C6" s="86">
        <v>4270</v>
      </c>
      <c r="D6" s="86">
        <v>3018</v>
      </c>
      <c r="E6" s="86">
        <v>7391</v>
      </c>
      <c r="F6" s="86">
        <v>4810</v>
      </c>
      <c r="G6" s="86">
        <v>3458</v>
      </c>
      <c r="H6" s="86">
        <v>442</v>
      </c>
      <c r="I6" s="86">
        <v>506</v>
      </c>
      <c r="J6" s="86">
        <v>755</v>
      </c>
      <c r="K6" s="87">
        <v>580</v>
      </c>
    </row>
    <row r="7" spans="1:11" ht="25.5" customHeight="1">
      <c r="A7" s="77">
        <v>2021</v>
      </c>
      <c r="B7" s="88">
        <v>30457</v>
      </c>
      <c r="C7" s="88">
        <v>4177</v>
      </c>
      <c r="D7" s="88">
        <v>3000</v>
      </c>
      <c r="E7" s="88">
        <v>7352</v>
      </c>
      <c r="F7" s="88">
        <v>4782</v>
      </c>
      <c r="G7" s="88">
        <v>3449</v>
      </c>
      <c r="H7" s="88">
        <v>444</v>
      </c>
      <c r="I7" s="88">
        <v>503</v>
      </c>
      <c r="J7" s="88">
        <v>755</v>
      </c>
      <c r="K7" s="87">
        <v>580</v>
      </c>
    </row>
    <row r="8" spans="1:11" ht="25.5" customHeight="1">
      <c r="A8" s="77">
        <v>2022</v>
      </c>
      <c r="B8" s="88">
        <v>30863</v>
      </c>
      <c r="C8" s="88">
        <v>4124</v>
      </c>
      <c r="D8" s="88">
        <v>2968</v>
      </c>
      <c r="E8" s="88">
        <v>7313</v>
      </c>
      <c r="F8" s="88">
        <v>4772</v>
      </c>
      <c r="G8" s="88">
        <v>3438</v>
      </c>
      <c r="H8" s="88">
        <v>439</v>
      </c>
      <c r="I8" s="88">
        <v>499</v>
      </c>
      <c r="J8" s="88">
        <v>753</v>
      </c>
      <c r="K8" s="87">
        <v>577</v>
      </c>
    </row>
    <row r="9" spans="1:11" ht="25.5" customHeight="1">
      <c r="A9" s="79">
        <v>2023</v>
      </c>
      <c r="B9" s="89">
        <v>30786</v>
      </c>
      <c r="C9" s="89">
        <v>4136</v>
      </c>
      <c r="D9" s="89">
        <v>2965</v>
      </c>
      <c r="E9" s="89">
        <v>7256</v>
      </c>
      <c r="F9" s="89">
        <v>4754</v>
      </c>
      <c r="G9" s="89">
        <v>3377</v>
      </c>
      <c r="H9" s="89">
        <v>437</v>
      </c>
      <c r="I9" s="89">
        <v>486</v>
      </c>
      <c r="J9" s="89">
        <v>748</v>
      </c>
      <c r="K9" s="90">
        <v>573</v>
      </c>
    </row>
    <row r="10" spans="1:11" ht="15.75" customHeight="1">
      <c r="A10" s="320"/>
      <c r="B10" s="321"/>
      <c r="C10" s="321"/>
      <c r="D10" s="321"/>
      <c r="E10" s="321"/>
      <c r="F10" s="321"/>
      <c r="G10" s="321"/>
      <c r="H10" s="321"/>
      <c r="I10" s="321"/>
      <c r="J10" s="321"/>
      <c r="K10" s="322"/>
    </row>
    <row r="11" spans="1:11" ht="25.5" customHeight="1">
      <c r="A11" s="77" t="s">
        <v>189</v>
      </c>
      <c r="B11" s="77" t="s">
        <v>285</v>
      </c>
      <c r="C11" s="77" t="s">
        <v>286</v>
      </c>
      <c r="D11" s="77" t="s">
        <v>287</v>
      </c>
      <c r="E11" s="77" t="s">
        <v>288</v>
      </c>
      <c r="F11" s="77" t="s">
        <v>289</v>
      </c>
      <c r="G11" s="77" t="s">
        <v>290</v>
      </c>
      <c r="H11" s="77" t="s">
        <v>291</v>
      </c>
      <c r="I11" s="77" t="s">
        <v>292</v>
      </c>
      <c r="J11" s="77" t="s">
        <v>293</v>
      </c>
      <c r="K11" s="77" t="s">
        <v>294</v>
      </c>
    </row>
    <row r="12" spans="1:11" ht="25.5" customHeight="1">
      <c r="A12" s="77">
        <v>2018</v>
      </c>
      <c r="B12" s="82">
        <v>515</v>
      </c>
      <c r="C12" s="82">
        <v>572</v>
      </c>
      <c r="D12" s="82">
        <v>1237</v>
      </c>
      <c r="E12" s="82">
        <v>759</v>
      </c>
      <c r="F12" s="82">
        <v>504</v>
      </c>
      <c r="G12" s="82" t="s">
        <v>156</v>
      </c>
      <c r="H12" s="82" t="s">
        <v>156</v>
      </c>
      <c r="I12" s="82" t="s">
        <v>156</v>
      </c>
      <c r="J12" s="82" t="s">
        <v>156</v>
      </c>
      <c r="K12" s="82" t="s">
        <v>156</v>
      </c>
    </row>
    <row r="13" spans="1:11" ht="25.5" customHeight="1">
      <c r="A13" s="77">
        <v>2019</v>
      </c>
      <c r="B13" s="85">
        <v>518</v>
      </c>
      <c r="C13" s="85">
        <v>576</v>
      </c>
      <c r="D13" s="85">
        <v>1240</v>
      </c>
      <c r="E13" s="85">
        <v>757</v>
      </c>
      <c r="F13" s="85">
        <v>642</v>
      </c>
      <c r="G13" s="85">
        <v>591</v>
      </c>
      <c r="H13" s="82" t="s">
        <v>156</v>
      </c>
      <c r="I13" s="82" t="s">
        <v>156</v>
      </c>
      <c r="J13" s="82" t="s">
        <v>156</v>
      </c>
      <c r="K13" s="82" t="s">
        <v>156</v>
      </c>
    </row>
    <row r="14" spans="1:11" ht="25.5" customHeight="1">
      <c r="A14" s="77">
        <v>2020</v>
      </c>
      <c r="B14" s="87">
        <v>519</v>
      </c>
      <c r="C14" s="87">
        <v>571</v>
      </c>
      <c r="D14" s="87">
        <v>1136</v>
      </c>
      <c r="E14" s="87">
        <v>763</v>
      </c>
      <c r="F14" s="87">
        <v>639</v>
      </c>
      <c r="G14" s="87">
        <v>721</v>
      </c>
      <c r="H14" s="87">
        <v>420</v>
      </c>
      <c r="I14" s="91" t="s">
        <v>156</v>
      </c>
      <c r="J14" s="91" t="s">
        <v>156</v>
      </c>
      <c r="K14" s="91" t="s">
        <v>156</v>
      </c>
    </row>
    <row r="15" spans="1:11" ht="25.5" customHeight="1">
      <c r="A15" s="77">
        <v>2021</v>
      </c>
      <c r="B15" s="87">
        <v>518</v>
      </c>
      <c r="C15" s="87">
        <v>567</v>
      </c>
      <c r="D15" s="87">
        <v>1234</v>
      </c>
      <c r="E15" s="87">
        <v>762</v>
      </c>
      <c r="F15" s="87">
        <v>643</v>
      </c>
      <c r="G15" s="87">
        <v>717</v>
      </c>
      <c r="H15" s="87">
        <v>483</v>
      </c>
      <c r="I15" s="87">
        <v>491</v>
      </c>
      <c r="J15" s="87">
        <v>491</v>
      </c>
      <c r="K15" s="87">
        <v>491</v>
      </c>
    </row>
    <row r="16" spans="1:11" ht="25.5" customHeight="1">
      <c r="A16" s="77">
        <v>2022</v>
      </c>
      <c r="B16" s="87">
        <v>516</v>
      </c>
      <c r="C16" s="87">
        <v>566</v>
      </c>
      <c r="D16" s="87">
        <v>1229</v>
      </c>
      <c r="E16" s="87">
        <v>757</v>
      </c>
      <c r="F16" s="87">
        <v>642</v>
      </c>
      <c r="G16" s="87">
        <v>718</v>
      </c>
      <c r="H16" s="87">
        <v>483</v>
      </c>
      <c r="I16" s="87">
        <v>581</v>
      </c>
      <c r="J16" s="87">
        <v>488</v>
      </c>
      <c r="K16" s="87">
        <v>488</v>
      </c>
    </row>
    <row r="17" spans="1:11" ht="25.5" customHeight="1">
      <c r="A17" s="79">
        <v>2023</v>
      </c>
      <c r="B17" s="90">
        <v>508</v>
      </c>
      <c r="C17" s="90">
        <v>560</v>
      </c>
      <c r="D17" s="90">
        <v>1216</v>
      </c>
      <c r="E17" s="90">
        <v>751</v>
      </c>
      <c r="F17" s="90">
        <v>643</v>
      </c>
      <c r="G17" s="90">
        <v>746</v>
      </c>
      <c r="H17" s="90">
        <v>488</v>
      </c>
      <c r="I17" s="90">
        <v>582</v>
      </c>
      <c r="J17" s="90">
        <v>560</v>
      </c>
      <c r="K17" s="90">
        <v>1212</v>
      </c>
    </row>
    <row r="18" spans="1:11" s="12" customFormat="1" ht="12.95" customHeight="1">
      <c r="A18" s="315" t="s">
        <v>194</v>
      </c>
      <c r="B18" s="315"/>
      <c r="C18" s="315"/>
      <c r="D18" s="315"/>
      <c r="E18" s="22"/>
      <c r="F18" s="22"/>
      <c r="G18" s="22"/>
    </row>
    <row r="19" spans="1:11" s="12" customFormat="1" ht="12.95" customHeight="1">
      <c r="A19" s="315" t="s">
        <v>195</v>
      </c>
      <c r="B19" s="315"/>
      <c r="C19" s="315"/>
      <c r="D19" s="315"/>
      <c r="E19" s="22"/>
      <c r="F19" s="22"/>
      <c r="G19" s="22"/>
    </row>
    <row r="20" spans="1:11" s="12" customFormat="1" ht="12.95" customHeight="1">
      <c r="A20" s="315" t="s">
        <v>148</v>
      </c>
      <c r="B20" s="315"/>
      <c r="C20" s="315"/>
      <c r="D20" s="315"/>
      <c r="E20" s="33"/>
      <c r="F20" s="33"/>
      <c r="K20" s="30" t="s">
        <v>110</v>
      </c>
    </row>
    <row r="21" spans="1:11" s="15" customFormat="1" ht="20.100000000000001" customHeight="1">
      <c r="A21" s="23"/>
      <c r="B21" s="23"/>
      <c r="C21" s="23"/>
      <c r="D21" s="23"/>
      <c r="E21" s="23"/>
      <c r="F21" s="23"/>
      <c r="G21" s="23"/>
    </row>
    <row r="22" spans="1:11" s="16" customFormat="1" ht="20.100000000000001" customHeight="1">
      <c r="A22" s="317" t="s">
        <v>80</v>
      </c>
      <c r="B22" s="317"/>
      <c r="C22" s="317"/>
      <c r="D22" s="317"/>
      <c r="E22" s="317"/>
      <c r="F22" s="317"/>
      <c r="G22" s="317"/>
      <c r="H22" s="17"/>
    </row>
    <row r="23" spans="1:11" s="12" customFormat="1" ht="12.95" customHeight="1">
      <c r="A23" s="300" t="s">
        <v>3</v>
      </c>
      <c r="B23" s="300"/>
      <c r="C23" s="300"/>
      <c r="D23" s="300"/>
      <c r="E23" s="10"/>
      <c r="F23" s="32"/>
      <c r="G23" s="28" t="s">
        <v>85</v>
      </c>
      <c r="H23" s="11"/>
    </row>
    <row r="24" spans="1:11" s="1" customFormat="1" ht="12" customHeight="1">
      <c r="A24" s="316" t="s">
        <v>189</v>
      </c>
      <c r="B24" s="307" t="s">
        <v>177</v>
      </c>
      <c r="C24" s="307" t="s">
        <v>98</v>
      </c>
      <c r="D24" s="307" t="s">
        <v>106</v>
      </c>
      <c r="E24" s="307" t="s">
        <v>100</v>
      </c>
      <c r="F24" s="307" t="s">
        <v>107</v>
      </c>
      <c r="G24" s="309" t="s">
        <v>108</v>
      </c>
    </row>
    <row r="25" spans="1:11" s="1" customFormat="1" ht="12" customHeight="1">
      <c r="A25" s="316"/>
      <c r="B25" s="304"/>
      <c r="C25" s="304"/>
      <c r="D25" s="304"/>
      <c r="E25" s="304"/>
      <c r="F25" s="304"/>
      <c r="G25" s="306"/>
    </row>
    <row r="26" spans="1:11" s="1" customFormat="1" ht="12" customHeight="1">
      <c r="A26" s="316"/>
      <c r="B26" s="318"/>
      <c r="C26" s="318"/>
      <c r="D26" s="318"/>
      <c r="E26" s="318"/>
      <c r="F26" s="318"/>
      <c r="G26" s="319"/>
    </row>
    <row r="27" spans="1:11" s="1" customFormat="1" ht="25.5" customHeight="1">
      <c r="A27" s="92">
        <v>2018</v>
      </c>
      <c r="B27" s="88">
        <v>29106</v>
      </c>
      <c r="C27" s="88">
        <v>18402</v>
      </c>
      <c r="D27" s="88">
        <v>8017</v>
      </c>
      <c r="E27" s="88">
        <v>1492</v>
      </c>
      <c r="F27" s="88">
        <v>556</v>
      </c>
      <c r="G27" s="88">
        <v>639</v>
      </c>
    </row>
    <row r="28" spans="1:11" s="4" customFormat="1" ht="25.5" customHeight="1">
      <c r="A28" s="92">
        <v>2019</v>
      </c>
      <c r="B28" s="88">
        <v>29593</v>
      </c>
      <c r="C28" s="88">
        <v>18753</v>
      </c>
      <c r="D28" s="88">
        <v>8034</v>
      </c>
      <c r="E28" s="88">
        <v>1521</v>
      </c>
      <c r="F28" s="88">
        <v>629</v>
      </c>
      <c r="G28" s="88">
        <v>656</v>
      </c>
    </row>
    <row r="29" spans="1:11" s="4" customFormat="1" ht="25.5" customHeight="1">
      <c r="A29" s="92">
        <v>2020</v>
      </c>
      <c r="B29" s="88">
        <v>30099</v>
      </c>
      <c r="C29" s="88">
        <v>19072</v>
      </c>
      <c r="D29" s="88">
        <v>8216</v>
      </c>
      <c r="E29" s="88">
        <v>1522</v>
      </c>
      <c r="F29" s="88">
        <v>627</v>
      </c>
      <c r="G29" s="88">
        <v>662</v>
      </c>
    </row>
    <row r="30" spans="1:11" s="4" customFormat="1" ht="25.5" customHeight="1">
      <c r="A30" s="92">
        <v>2021</v>
      </c>
      <c r="B30" s="88">
        <v>30457</v>
      </c>
      <c r="C30" s="88">
        <v>19324</v>
      </c>
      <c r="D30" s="88">
        <v>8204</v>
      </c>
      <c r="E30" s="88">
        <v>1547</v>
      </c>
      <c r="F30" s="88">
        <v>699</v>
      </c>
      <c r="G30" s="88">
        <v>682</v>
      </c>
    </row>
    <row r="31" spans="1:11" s="4" customFormat="1" ht="25.5" customHeight="1">
      <c r="A31" s="92">
        <v>2022</v>
      </c>
      <c r="B31" s="88">
        <v>30863</v>
      </c>
      <c r="C31" s="88">
        <v>19632</v>
      </c>
      <c r="D31" s="88">
        <v>8230</v>
      </c>
      <c r="E31" s="88">
        <v>1547</v>
      </c>
      <c r="F31" s="88">
        <v>763</v>
      </c>
      <c r="G31" s="88">
        <v>691</v>
      </c>
    </row>
    <row r="32" spans="1:11" s="4" customFormat="1" ht="25.5" customHeight="1">
      <c r="A32" s="93">
        <v>2023</v>
      </c>
      <c r="B32" s="89">
        <v>31096</v>
      </c>
      <c r="C32" s="89">
        <v>19862</v>
      </c>
      <c r="D32" s="89">
        <v>8230</v>
      </c>
      <c r="E32" s="89">
        <v>1549</v>
      </c>
      <c r="F32" s="89">
        <v>763</v>
      </c>
      <c r="G32" s="89">
        <v>692</v>
      </c>
    </row>
    <row r="33" spans="1:7" s="4" customFormat="1" ht="25.5" customHeight="1">
      <c r="A33" s="92" t="s">
        <v>295</v>
      </c>
      <c r="B33" s="94">
        <v>180</v>
      </c>
      <c r="C33" s="94">
        <v>132</v>
      </c>
      <c r="D33" s="95">
        <v>21</v>
      </c>
      <c r="E33" s="95" t="s">
        <v>296</v>
      </c>
      <c r="F33" s="94">
        <v>20</v>
      </c>
      <c r="G33" s="96">
        <v>7</v>
      </c>
    </row>
    <row r="34" spans="1:7" s="4" customFormat="1" ht="25.5" customHeight="1">
      <c r="A34" s="92" t="s">
        <v>297</v>
      </c>
      <c r="B34" s="94">
        <v>2328</v>
      </c>
      <c r="C34" s="94">
        <v>1087</v>
      </c>
      <c r="D34" s="94">
        <v>953</v>
      </c>
      <c r="E34" s="94">
        <v>99</v>
      </c>
      <c r="F34" s="94">
        <v>127</v>
      </c>
      <c r="G34" s="96">
        <v>62</v>
      </c>
    </row>
    <row r="35" spans="1:7" s="4" customFormat="1" ht="25.5" customHeight="1">
      <c r="A35" s="92" t="s">
        <v>298</v>
      </c>
      <c r="B35" s="94">
        <v>8494</v>
      </c>
      <c r="C35" s="94">
        <v>2569</v>
      </c>
      <c r="D35" s="94">
        <v>4879</v>
      </c>
      <c r="E35" s="94">
        <v>697</v>
      </c>
      <c r="F35" s="94">
        <v>245</v>
      </c>
      <c r="G35" s="96">
        <v>104</v>
      </c>
    </row>
    <row r="36" spans="1:7" s="4" customFormat="1" ht="25.5" customHeight="1">
      <c r="A36" s="92" t="s">
        <v>299</v>
      </c>
      <c r="B36" s="94">
        <v>8729</v>
      </c>
      <c r="C36" s="94">
        <v>5218</v>
      </c>
      <c r="D36" s="94">
        <v>2285</v>
      </c>
      <c r="E36" s="94">
        <v>712</v>
      </c>
      <c r="F36" s="94">
        <v>388</v>
      </c>
      <c r="G36" s="96">
        <v>126</v>
      </c>
    </row>
    <row r="37" spans="1:7" s="4" customFormat="1" ht="25.5" customHeight="1">
      <c r="A37" s="92" t="s">
        <v>300</v>
      </c>
      <c r="B37" s="94">
        <v>5678</v>
      </c>
      <c r="C37" s="95">
        <v>5541</v>
      </c>
      <c r="D37" s="95">
        <v>9</v>
      </c>
      <c r="E37" s="95">
        <v>26</v>
      </c>
      <c r="F37" s="95" t="s">
        <v>296</v>
      </c>
      <c r="G37" s="96">
        <v>102</v>
      </c>
    </row>
    <row r="38" spans="1:7" s="4" customFormat="1" ht="25.5" customHeight="1">
      <c r="A38" s="92" t="s">
        <v>301</v>
      </c>
      <c r="B38" s="94">
        <v>2678</v>
      </c>
      <c r="C38" s="95">
        <v>2381</v>
      </c>
      <c r="D38" s="95">
        <v>166</v>
      </c>
      <c r="E38" s="95">
        <v>10</v>
      </c>
      <c r="F38" s="95" t="s">
        <v>296</v>
      </c>
      <c r="G38" s="96">
        <v>121</v>
      </c>
    </row>
    <row r="39" spans="1:7" s="4" customFormat="1" ht="25.5" customHeight="1">
      <c r="A39" s="92" t="s">
        <v>302</v>
      </c>
      <c r="B39" s="94">
        <v>1569</v>
      </c>
      <c r="C39" s="95">
        <v>1482</v>
      </c>
      <c r="D39" s="95">
        <v>5</v>
      </c>
      <c r="E39" s="95">
        <v>5</v>
      </c>
      <c r="F39" s="95" t="s">
        <v>296</v>
      </c>
      <c r="G39" s="96">
        <v>77</v>
      </c>
    </row>
    <row r="40" spans="1:7" s="4" customFormat="1" ht="25.5" customHeight="1">
      <c r="A40" s="92" t="s">
        <v>303</v>
      </c>
      <c r="B40" s="94">
        <v>1100</v>
      </c>
      <c r="C40" s="95">
        <v>1036</v>
      </c>
      <c r="D40" s="95" t="s">
        <v>296</v>
      </c>
      <c r="E40" s="95" t="s">
        <v>296</v>
      </c>
      <c r="F40" s="95" t="s">
        <v>296</v>
      </c>
      <c r="G40" s="96">
        <v>64</v>
      </c>
    </row>
    <row r="41" spans="1:7" s="4" customFormat="1" ht="25.5" customHeight="1">
      <c r="A41" s="92" t="s">
        <v>304</v>
      </c>
      <c r="B41" s="94">
        <v>445</v>
      </c>
      <c r="C41" s="95">
        <v>416</v>
      </c>
      <c r="D41" s="95" t="s">
        <v>296</v>
      </c>
      <c r="E41" s="95" t="s">
        <v>296</v>
      </c>
      <c r="F41" s="95" t="s">
        <v>296</v>
      </c>
      <c r="G41" s="96">
        <v>29</v>
      </c>
    </row>
    <row r="42" spans="1:7" s="12" customFormat="1" ht="12.95" customHeight="1">
      <c r="A42" s="315" t="s">
        <v>149</v>
      </c>
      <c r="B42" s="315"/>
      <c r="C42" s="315"/>
      <c r="D42" s="315"/>
      <c r="E42" s="10"/>
      <c r="F42" s="33"/>
      <c r="G42" s="30" t="s">
        <v>110</v>
      </c>
    </row>
    <row r="43" spans="1:7" s="10" customFormat="1" ht="15" customHeight="1">
      <c r="B43" s="8"/>
      <c r="C43" s="8"/>
      <c r="D43" s="8"/>
      <c r="E43" s="8"/>
    </row>
    <row r="44" spans="1:7" s="10" customFormat="1" ht="15" customHeight="1">
      <c r="B44" s="8"/>
      <c r="C44" s="8"/>
      <c r="D44" s="8"/>
      <c r="E44" s="8"/>
    </row>
  </sheetData>
  <mergeCells count="16">
    <mergeCell ref="A42:D42"/>
    <mergeCell ref="A24:A26"/>
    <mergeCell ref="A19:D19"/>
    <mergeCell ref="A1:G1"/>
    <mergeCell ref="A23:D23"/>
    <mergeCell ref="A22:G22"/>
    <mergeCell ref="A20:D20"/>
    <mergeCell ref="A18:D18"/>
    <mergeCell ref="A2:D2"/>
    <mergeCell ref="F24:F26"/>
    <mergeCell ref="G24:G26"/>
    <mergeCell ref="B24:B26"/>
    <mergeCell ref="C24:C26"/>
    <mergeCell ref="D24:D26"/>
    <mergeCell ref="E24:E26"/>
    <mergeCell ref="A10:K10"/>
  </mergeCells>
  <phoneticPr fontId="2" type="noConversion"/>
  <printOptions horizontalCentered="1"/>
  <pageMargins left="0.78740157480314965" right="0.78740157480314965" top="0.98425196850393704" bottom="0.98425196850393704" header="0" footer="0.59055118110236227"/>
  <pageSetup paperSize="9" scale="84" firstPageNumber="103" pageOrder="overThenDown" orientation="landscape"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35"/>
  <sheetViews>
    <sheetView view="pageBreakPreview" zoomScale="90" zoomScaleNormal="100" zoomScaleSheetLayoutView="90" workbookViewId="0">
      <selection activeCell="A3" sqref="A3:A4"/>
    </sheetView>
  </sheetViews>
  <sheetFormatPr defaultColWidth="8.88671875" defaultRowHeight="13.5"/>
  <cols>
    <col min="1" max="2" width="8.77734375" style="6" customWidth="1"/>
    <col min="3" max="3" width="7.6640625" style="6" bestFit="1" customWidth="1"/>
    <col min="4" max="4" width="7.33203125" style="6" bestFit="1" customWidth="1"/>
    <col min="5" max="5" width="8.109375" style="6" bestFit="1" customWidth="1"/>
    <col min="6" max="7" width="6.77734375" style="6" customWidth="1"/>
    <col min="8" max="8" width="7.77734375" style="6" bestFit="1" customWidth="1"/>
    <col min="9" max="9" width="6.77734375" style="6" customWidth="1"/>
    <col min="10" max="10" width="8.109375" style="6" bestFit="1" customWidth="1"/>
    <col min="11" max="12" width="7.77734375" style="6" bestFit="1" customWidth="1"/>
    <col min="13" max="14" width="6.77734375" style="6" customWidth="1"/>
    <col min="15" max="15" width="7.77734375" style="6" bestFit="1" customWidth="1"/>
    <col min="16" max="16" width="6.109375" style="6" bestFit="1" customWidth="1"/>
    <col min="17" max="17" width="7.77734375" style="6" bestFit="1" customWidth="1"/>
    <col min="18" max="18" width="6.88671875" style="6" customWidth="1"/>
    <col min="19" max="19" width="7.77734375" style="6" bestFit="1" customWidth="1"/>
    <col min="20" max="22" width="6.88671875" style="6" customWidth="1"/>
    <col min="23" max="23" width="6.109375" style="6" bestFit="1" customWidth="1"/>
    <col min="24" max="25" width="7.77734375" style="6" bestFit="1" customWidth="1"/>
    <col min="26" max="28" width="6.88671875" style="6" customWidth="1"/>
    <col min="29" max="29" width="6.33203125" style="6" bestFit="1" customWidth="1"/>
    <col min="30" max="30" width="7.21875" style="6" customWidth="1"/>
    <col min="31" max="16384" width="8.88671875" style="6"/>
  </cols>
  <sheetData>
    <row r="1" spans="1:31" s="16" customFormat="1" ht="20.100000000000001" customHeight="1">
      <c r="A1" s="299" t="s">
        <v>81</v>
      </c>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17"/>
    </row>
    <row r="2" spans="1:31" s="12" customFormat="1" ht="12.95" customHeight="1">
      <c r="A2" s="300" t="s">
        <v>6</v>
      </c>
      <c r="B2" s="300"/>
      <c r="C2" s="300"/>
      <c r="D2" s="300"/>
      <c r="E2" s="300"/>
      <c r="F2" s="300"/>
      <c r="G2" s="300"/>
      <c r="H2" s="300"/>
      <c r="I2" s="300"/>
      <c r="J2" s="300"/>
      <c r="K2" s="300"/>
      <c r="L2" s="300"/>
      <c r="M2" s="300"/>
      <c r="N2" s="300"/>
      <c r="O2" s="300"/>
      <c r="P2" s="300"/>
      <c r="Q2" s="10"/>
      <c r="R2" s="32"/>
      <c r="S2" s="32"/>
      <c r="T2" s="32"/>
      <c r="U2" s="32"/>
      <c r="V2" s="32"/>
      <c r="W2" s="32"/>
      <c r="X2" s="32"/>
      <c r="Y2" s="32"/>
      <c r="Z2" s="32"/>
      <c r="AA2" s="32"/>
      <c r="AB2" s="32"/>
      <c r="AC2" s="31"/>
      <c r="AD2" s="27" t="s">
        <v>86</v>
      </c>
      <c r="AE2" s="11"/>
    </row>
    <row r="3" spans="1:31" ht="24.95" customHeight="1">
      <c r="A3" s="329" t="s">
        <v>189</v>
      </c>
      <c r="B3" s="329" t="s">
        <v>308</v>
      </c>
      <c r="C3" s="309" t="s">
        <v>11</v>
      </c>
      <c r="D3" s="316"/>
      <c r="E3" s="316"/>
      <c r="F3" s="316"/>
      <c r="G3" s="316"/>
      <c r="H3" s="316"/>
      <c r="I3" s="316"/>
      <c r="J3" s="309" t="s">
        <v>178</v>
      </c>
      <c r="K3" s="316"/>
      <c r="L3" s="316"/>
      <c r="M3" s="316"/>
      <c r="N3" s="316"/>
      <c r="O3" s="316"/>
      <c r="P3" s="316"/>
      <c r="Q3" s="309" t="s">
        <v>30</v>
      </c>
      <c r="R3" s="316"/>
      <c r="S3" s="316"/>
      <c r="T3" s="316"/>
      <c r="U3" s="316"/>
      <c r="V3" s="316"/>
      <c r="W3" s="316"/>
      <c r="X3" s="309" t="s">
        <v>31</v>
      </c>
      <c r="Y3" s="316"/>
      <c r="Z3" s="316"/>
      <c r="AA3" s="316"/>
      <c r="AB3" s="316"/>
      <c r="AC3" s="316"/>
      <c r="AD3" s="316"/>
    </row>
    <row r="4" spans="1:31" ht="64.5" customHeight="1">
      <c r="A4" s="330"/>
      <c r="B4" s="331"/>
      <c r="C4" s="42"/>
      <c r="D4" s="50" t="s">
        <v>161</v>
      </c>
      <c r="E4" s="48" t="s">
        <v>32</v>
      </c>
      <c r="F4" s="48" t="s">
        <v>158</v>
      </c>
      <c r="G4" s="48" t="s">
        <v>199</v>
      </c>
      <c r="H4" s="48" t="s">
        <v>157</v>
      </c>
      <c r="I4" s="47" t="s">
        <v>28</v>
      </c>
      <c r="J4" s="42"/>
      <c r="K4" s="50" t="s">
        <v>161</v>
      </c>
      <c r="L4" s="48" t="s">
        <v>32</v>
      </c>
      <c r="M4" s="48" t="s">
        <v>158</v>
      </c>
      <c r="N4" s="48" t="s">
        <v>199</v>
      </c>
      <c r="O4" s="48" t="s">
        <v>157</v>
      </c>
      <c r="P4" s="47" t="s">
        <v>28</v>
      </c>
      <c r="Q4" s="42"/>
      <c r="R4" s="50" t="s">
        <v>161</v>
      </c>
      <c r="S4" s="48" t="s">
        <v>32</v>
      </c>
      <c r="T4" s="48" t="s">
        <v>158</v>
      </c>
      <c r="U4" s="48" t="s">
        <v>199</v>
      </c>
      <c r="V4" s="48" t="s">
        <v>157</v>
      </c>
      <c r="W4" s="47" t="s">
        <v>28</v>
      </c>
      <c r="X4" s="42"/>
      <c r="Y4" s="50" t="s">
        <v>161</v>
      </c>
      <c r="Z4" s="48" t="s">
        <v>32</v>
      </c>
      <c r="AA4" s="48" t="s">
        <v>158</v>
      </c>
      <c r="AB4" s="48" t="s">
        <v>199</v>
      </c>
      <c r="AC4" s="48" t="s">
        <v>157</v>
      </c>
      <c r="AD4" s="48" t="s">
        <v>28</v>
      </c>
    </row>
    <row r="5" spans="1:31" ht="20.25" customHeight="1">
      <c r="A5" s="324">
        <v>2018</v>
      </c>
      <c r="B5" s="149" t="s">
        <v>310</v>
      </c>
      <c r="C5" s="262">
        <v>1869</v>
      </c>
      <c r="D5" s="107">
        <v>274</v>
      </c>
      <c r="E5" s="107">
        <v>1335</v>
      </c>
      <c r="F5" s="107">
        <v>50</v>
      </c>
      <c r="G5" s="107">
        <v>5</v>
      </c>
      <c r="H5" s="107">
        <v>191</v>
      </c>
      <c r="I5" s="107">
        <v>14</v>
      </c>
      <c r="J5" s="107">
        <v>1281</v>
      </c>
      <c r="K5" s="107">
        <v>198</v>
      </c>
      <c r="L5" s="107">
        <v>894</v>
      </c>
      <c r="M5" s="107">
        <v>12</v>
      </c>
      <c r="N5" s="107">
        <v>5</v>
      </c>
      <c r="O5" s="107">
        <v>167</v>
      </c>
      <c r="P5" s="107">
        <v>5</v>
      </c>
      <c r="Q5" s="107">
        <v>518</v>
      </c>
      <c r="R5" s="107">
        <v>53</v>
      </c>
      <c r="S5" s="107">
        <v>419</v>
      </c>
      <c r="T5" s="107">
        <v>19</v>
      </c>
      <c r="U5" s="107">
        <v>0</v>
      </c>
      <c r="V5" s="107">
        <v>18</v>
      </c>
      <c r="W5" s="107">
        <v>9</v>
      </c>
      <c r="X5" s="107">
        <v>70</v>
      </c>
      <c r="Y5" s="107">
        <v>23</v>
      </c>
      <c r="Z5" s="107">
        <v>22</v>
      </c>
      <c r="AA5" s="107">
        <v>19</v>
      </c>
      <c r="AB5" s="107">
        <v>0</v>
      </c>
      <c r="AC5" s="107">
        <v>6</v>
      </c>
      <c r="AD5" s="107">
        <v>0</v>
      </c>
    </row>
    <row r="6" spans="1:31" ht="20.25" customHeight="1">
      <c r="A6" s="325"/>
      <c r="B6" s="149" t="s">
        <v>311</v>
      </c>
      <c r="C6" s="262">
        <v>401475</v>
      </c>
      <c r="D6" s="107">
        <v>133586</v>
      </c>
      <c r="E6" s="107">
        <v>244016</v>
      </c>
      <c r="F6" s="107">
        <v>3087</v>
      </c>
      <c r="G6" s="107">
        <v>485</v>
      </c>
      <c r="H6" s="107">
        <v>18415</v>
      </c>
      <c r="I6" s="107">
        <v>1886</v>
      </c>
      <c r="J6" s="107">
        <v>256323</v>
      </c>
      <c r="K6" s="107">
        <v>63211</v>
      </c>
      <c r="L6" s="107">
        <v>174220</v>
      </c>
      <c r="M6" s="107">
        <v>891</v>
      </c>
      <c r="N6" s="107">
        <v>485</v>
      </c>
      <c r="O6" s="107">
        <v>17361</v>
      </c>
      <c r="P6" s="107">
        <v>155</v>
      </c>
      <c r="Q6" s="107">
        <v>137429</v>
      </c>
      <c r="R6" s="107">
        <v>67177</v>
      </c>
      <c r="S6" s="107">
        <v>67342</v>
      </c>
      <c r="T6" s="107">
        <v>442</v>
      </c>
      <c r="U6" s="107">
        <v>0</v>
      </c>
      <c r="V6" s="107">
        <v>737</v>
      </c>
      <c r="W6" s="107">
        <v>1731</v>
      </c>
      <c r="X6" s="107">
        <v>7723</v>
      </c>
      <c r="Y6" s="107">
        <v>3198</v>
      </c>
      <c r="Z6" s="107">
        <v>2454</v>
      </c>
      <c r="AA6" s="107">
        <v>1754</v>
      </c>
      <c r="AB6" s="107">
        <v>0</v>
      </c>
      <c r="AC6" s="107">
        <v>317</v>
      </c>
      <c r="AD6" s="107">
        <v>0</v>
      </c>
    </row>
    <row r="7" spans="1:31" ht="20.25" customHeight="1">
      <c r="A7" s="324">
        <v>2019</v>
      </c>
      <c r="B7" s="149" t="s">
        <v>310</v>
      </c>
      <c r="C7" s="262">
        <v>2148</v>
      </c>
      <c r="D7" s="107">
        <v>238</v>
      </c>
      <c r="E7" s="107">
        <v>1604</v>
      </c>
      <c r="F7" s="107">
        <v>25</v>
      </c>
      <c r="G7" s="107">
        <v>2</v>
      </c>
      <c r="H7" s="107">
        <v>257</v>
      </c>
      <c r="I7" s="107">
        <v>22</v>
      </c>
      <c r="J7" s="107">
        <v>1384</v>
      </c>
      <c r="K7" s="107">
        <v>172</v>
      </c>
      <c r="L7" s="107">
        <v>1002</v>
      </c>
      <c r="M7" s="107">
        <v>11</v>
      </c>
      <c r="N7" s="107">
        <v>0</v>
      </c>
      <c r="O7" s="107">
        <v>189</v>
      </c>
      <c r="P7" s="107">
        <v>10</v>
      </c>
      <c r="Q7" s="107">
        <v>382</v>
      </c>
      <c r="R7" s="107">
        <v>33</v>
      </c>
      <c r="S7" s="107">
        <v>301</v>
      </c>
      <c r="T7" s="107">
        <v>7</v>
      </c>
      <c r="U7" s="107">
        <v>1</v>
      </c>
      <c r="V7" s="107">
        <v>34</v>
      </c>
      <c r="W7" s="107">
        <v>6</v>
      </c>
      <c r="X7" s="107">
        <v>382</v>
      </c>
      <c r="Y7" s="107">
        <v>33</v>
      </c>
      <c r="Z7" s="107">
        <v>301</v>
      </c>
      <c r="AA7" s="107">
        <v>7</v>
      </c>
      <c r="AB7" s="107">
        <v>1</v>
      </c>
      <c r="AC7" s="107">
        <v>34</v>
      </c>
      <c r="AD7" s="107">
        <v>6</v>
      </c>
    </row>
    <row r="8" spans="1:31" ht="20.25" customHeight="1">
      <c r="A8" s="325"/>
      <c r="B8" s="149" t="s">
        <v>311</v>
      </c>
      <c r="C8" s="262">
        <v>444411</v>
      </c>
      <c r="D8" s="107">
        <v>144410</v>
      </c>
      <c r="E8" s="107">
        <v>276784</v>
      </c>
      <c r="F8" s="107">
        <v>1050</v>
      </c>
      <c r="G8" s="107">
        <v>0</v>
      </c>
      <c r="H8" s="107">
        <v>19749</v>
      </c>
      <c r="I8" s="107">
        <v>2418</v>
      </c>
      <c r="J8" s="107">
        <v>335701</v>
      </c>
      <c r="K8" s="107">
        <v>119220</v>
      </c>
      <c r="L8" s="107">
        <v>196066</v>
      </c>
      <c r="M8" s="107">
        <v>764</v>
      </c>
      <c r="N8" s="107">
        <v>0</v>
      </c>
      <c r="O8" s="107">
        <v>17815</v>
      </c>
      <c r="P8" s="107">
        <v>1836</v>
      </c>
      <c r="Q8" s="107">
        <v>54355</v>
      </c>
      <c r="R8" s="107">
        <v>12595</v>
      </c>
      <c r="S8" s="107">
        <v>40359</v>
      </c>
      <c r="T8" s="107">
        <v>143</v>
      </c>
      <c r="U8" s="107">
        <v>0</v>
      </c>
      <c r="V8" s="107">
        <v>967</v>
      </c>
      <c r="W8" s="107">
        <v>291</v>
      </c>
      <c r="X8" s="107">
        <v>54355</v>
      </c>
      <c r="Y8" s="107">
        <v>12595</v>
      </c>
      <c r="Z8" s="107">
        <v>40359</v>
      </c>
      <c r="AA8" s="107">
        <v>143</v>
      </c>
      <c r="AB8" s="107">
        <v>0</v>
      </c>
      <c r="AC8" s="107">
        <v>967</v>
      </c>
      <c r="AD8" s="107">
        <v>291</v>
      </c>
    </row>
    <row r="9" spans="1:31" ht="20.25" customHeight="1">
      <c r="A9" s="324">
        <v>2020</v>
      </c>
      <c r="B9" s="149" t="s">
        <v>312</v>
      </c>
      <c r="C9" s="262">
        <v>1754</v>
      </c>
      <c r="D9" s="107">
        <v>258</v>
      </c>
      <c r="E9" s="107">
        <v>1243</v>
      </c>
      <c r="F9" s="107">
        <v>26</v>
      </c>
      <c r="G9" s="107">
        <v>1</v>
      </c>
      <c r="H9" s="107">
        <v>183</v>
      </c>
      <c r="I9" s="107">
        <v>43</v>
      </c>
      <c r="J9" s="107">
        <v>1216</v>
      </c>
      <c r="K9" s="107">
        <v>167</v>
      </c>
      <c r="L9" s="107">
        <v>881</v>
      </c>
      <c r="M9" s="107">
        <v>5</v>
      </c>
      <c r="N9" s="107">
        <v>0</v>
      </c>
      <c r="O9" s="107">
        <v>140</v>
      </c>
      <c r="P9" s="107">
        <v>23</v>
      </c>
      <c r="Q9" s="107">
        <v>425</v>
      </c>
      <c r="R9" s="107">
        <v>48</v>
      </c>
      <c r="S9" s="107">
        <v>318</v>
      </c>
      <c r="T9" s="107">
        <v>11</v>
      </c>
      <c r="U9" s="107">
        <v>1</v>
      </c>
      <c r="V9" s="107">
        <v>29</v>
      </c>
      <c r="W9" s="107">
        <v>18</v>
      </c>
      <c r="X9" s="107">
        <v>113</v>
      </c>
      <c r="Y9" s="107">
        <v>43</v>
      </c>
      <c r="Z9" s="107">
        <v>44</v>
      </c>
      <c r="AA9" s="107">
        <v>10</v>
      </c>
      <c r="AB9" s="107">
        <v>0</v>
      </c>
      <c r="AC9" s="107">
        <v>14</v>
      </c>
      <c r="AD9" s="107">
        <v>2</v>
      </c>
    </row>
    <row r="10" spans="1:31" ht="20.25" customHeight="1">
      <c r="A10" s="325"/>
      <c r="B10" s="149" t="s">
        <v>313</v>
      </c>
      <c r="C10" s="262">
        <v>316736.95520000003</v>
      </c>
      <c r="D10" s="107">
        <v>56090.175199999998</v>
      </c>
      <c r="E10" s="107">
        <v>241031.85</v>
      </c>
      <c r="F10" s="107">
        <v>2239.0800000000004</v>
      </c>
      <c r="G10" s="107">
        <v>213.08</v>
      </c>
      <c r="H10" s="107">
        <v>14595.66</v>
      </c>
      <c r="I10" s="107">
        <v>2567.1099999999997</v>
      </c>
      <c r="J10" s="107">
        <v>230803.0252</v>
      </c>
      <c r="K10" s="107">
        <v>36385.635200000004</v>
      </c>
      <c r="L10" s="107">
        <v>180314.83000000002</v>
      </c>
      <c r="M10" s="107">
        <v>414.61</v>
      </c>
      <c r="N10" s="107">
        <v>77</v>
      </c>
      <c r="O10" s="107">
        <v>12373.88</v>
      </c>
      <c r="P10" s="107">
        <v>1237.07</v>
      </c>
      <c r="Q10" s="107">
        <v>64459.599999999991</v>
      </c>
      <c r="R10" s="107">
        <v>12581.77</v>
      </c>
      <c r="S10" s="107">
        <v>49628.240000000005</v>
      </c>
      <c r="T10" s="107">
        <v>-70.730000000000018</v>
      </c>
      <c r="U10" s="107">
        <v>136.08000000000001</v>
      </c>
      <c r="V10" s="107">
        <v>945.46</v>
      </c>
      <c r="W10" s="107">
        <v>1238.78</v>
      </c>
      <c r="X10" s="107">
        <v>21474.329999999998</v>
      </c>
      <c r="Y10" s="107">
        <v>7122.7699999999995</v>
      </c>
      <c r="Z10" s="107">
        <v>11088.779999999999</v>
      </c>
      <c r="AA10" s="107">
        <v>1895.2</v>
      </c>
      <c r="AB10" s="107">
        <v>0</v>
      </c>
      <c r="AC10" s="107">
        <v>1276.32</v>
      </c>
      <c r="AD10" s="107">
        <v>91.26</v>
      </c>
    </row>
    <row r="11" spans="1:31" ht="20.25" customHeight="1">
      <c r="A11" s="324">
        <v>2021</v>
      </c>
      <c r="B11" s="149" t="s">
        <v>312</v>
      </c>
      <c r="C11" s="262">
        <v>1703</v>
      </c>
      <c r="D11" s="107">
        <v>282</v>
      </c>
      <c r="E11" s="107">
        <v>1154</v>
      </c>
      <c r="F11" s="107">
        <v>25</v>
      </c>
      <c r="G11" s="107">
        <v>2</v>
      </c>
      <c r="H11" s="107">
        <v>208</v>
      </c>
      <c r="I11" s="107">
        <v>32</v>
      </c>
      <c r="J11" s="107">
        <v>1248</v>
      </c>
      <c r="K11" s="107">
        <v>230</v>
      </c>
      <c r="L11" s="107">
        <v>832</v>
      </c>
      <c r="M11" s="107">
        <v>1</v>
      </c>
      <c r="N11" s="107">
        <v>0</v>
      </c>
      <c r="O11" s="107">
        <v>164</v>
      </c>
      <c r="P11" s="107">
        <v>21</v>
      </c>
      <c r="Q11" s="107">
        <v>348</v>
      </c>
      <c r="R11" s="107">
        <v>27</v>
      </c>
      <c r="S11" s="107">
        <v>280</v>
      </c>
      <c r="T11" s="107">
        <v>11</v>
      </c>
      <c r="U11" s="107">
        <v>1</v>
      </c>
      <c r="V11" s="107">
        <v>22</v>
      </c>
      <c r="W11" s="107">
        <v>7</v>
      </c>
      <c r="X11" s="107">
        <v>107</v>
      </c>
      <c r="Y11" s="107">
        <v>25</v>
      </c>
      <c r="Z11" s="107">
        <v>42</v>
      </c>
      <c r="AA11" s="107">
        <v>13</v>
      </c>
      <c r="AB11" s="107">
        <v>1</v>
      </c>
      <c r="AC11" s="107">
        <v>22</v>
      </c>
      <c r="AD11" s="107">
        <v>4</v>
      </c>
    </row>
    <row r="12" spans="1:31" ht="20.25" customHeight="1">
      <c r="A12" s="325"/>
      <c r="B12" s="149" t="s">
        <v>313</v>
      </c>
      <c r="C12" s="262">
        <v>300016.09099999996</v>
      </c>
      <c r="D12" s="107">
        <v>126707.921</v>
      </c>
      <c r="E12" s="107">
        <v>153994.5</v>
      </c>
      <c r="F12" s="107">
        <v>1470.06</v>
      </c>
      <c r="G12" s="107">
        <v>369.11</v>
      </c>
      <c r="H12" s="107">
        <v>16439.009999999998</v>
      </c>
      <c r="I12" s="107">
        <v>1035.49</v>
      </c>
      <c r="J12" s="107">
        <v>254817.291</v>
      </c>
      <c r="K12" s="107">
        <v>117825.851</v>
      </c>
      <c r="L12" s="107">
        <v>121980.37</v>
      </c>
      <c r="M12" s="107">
        <v>197.34</v>
      </c>
      <c r="N12" s="107">
        <v>0</v>
      </c>
      <c r="O12" s="107">
        <v>14106.689999999999</v>
      </c>
      <c r="P12" s="107">
        <v>707.04</v>
      </c>
      <c r="Q12" s="107">
        <v>31815.27</v>
      </c>
      <c r="R12" s="107">
        <v>2256.4499999999998</v>
      </c>
      <c r="S12" s="107">
        <v>28426.03</v>
      </c>
      <c r="T12" s="107">
        <v>69.67</v>
      </c>
      <c r="U12" s="107">
        <v>199.19</v>
      </c>
      <c r="V12" s="107">
        <v>725.18</v>
      </c>
      <c r="W12" s="107">
        <v>138.75</v>
      </c>
      <c r="X12" s="107">
        <v>13383.530000000002</v>
      </c>
      <c r="Y12" s="107">
        <v>6625.6200000000008</v>
      </c>
      <c r="Z12" s="107">
        <v>3588.1</v>
      </c>
      <c r="AA12" s="107">
        <v>1203.05</v>
      </c>
      <c r="AB12" s="107">
        <v>169.92</v>
      </c>
      <c r="AC12" s="107">
        <v>1607.1399999999999</v>
      </c>
      <c r="AD12" s="107">
        <v>189.7</v>
      </c>
    </row>
    <row r="13" spans="1:31" ht="20.25" customHeight="1">
      <c r="A13" s="326">
        <v>2022</v>
      </c>
      <c r="B13" s="149" t="s">
        <v>312</v>
      </c>
      <c r="C13" s="262">
        <v>1529</v>
      </c>
      <c r="D13" s="107">
        <v>217</v>
      </c>
      <c r="E13" s="107">
        <v>1071</v>
      </c>
      <c r="F13" s="107">
        <v>16</v>
      </c>
      <c r="G13" s="107">
        <v>3</v>
      </c>
      <c r="H13" s="107">
        <v>189</v>
      </c>
      <c r="I13" s="107">
        <v>33</v>
      </c>
      <c r="J13" s="107">
        <v>1070</v>
      </c>
      <c r="K13" s="107">
        <v>160</v>
      </c>
      <c r="L13" s="107">
        <v>767</v>
      </c>
      <c r="M13" s="107">
        <v>2</v>
      </c>
      <c r="N13" s="107">
        <v>1</v>
      </c>
      <c r="O13" s="107">
        <v>126</v>
      </c>
      <c r="P13" s="107">
        <v>14</v>
      </c>
      <c r="Q13" s="107">
        <v>361</v>
      </c>
      <c r="R13" s="107">
        <v>30</v>
      </c>
      <c r="S13" s="107">
        <v>270</v>
      </c>
      <c r="T13" s="107">
        <v>5</v>
      </c>
      <c r="U13" s="107">
        <v>0</v>
      </c>
      <c r="V13" s="107">
        <v>40</v>
      </c>
      <c r="W13" s="107">
        <v>16</v>
      </c>
      <c r="X13" s="107">
        <v>98</v>
      </c>
      <c r="Y13" s="107">
        <v>27</v>
      </c>
      <c r="Z13" s="107">
        <v>34</v>
      </c>
      <c r="AA13" s="107">
        <v>9</v>
      </c>
      <c r="AB13" s="107">
        <v>2</v>
      </c>
      <c r="AC13" s="107">
        <v>23</v>
      </c>
      <c r="AD13" s="107">
        <v>3</v>
      </c>
    </row>
    <row r="14" spans="1:31" ht="20.25" customHeight="1">
      <c r="A14" s="326"/>
      <c r="B14" s="149" t="s">
        <v>313</v>
      </c>
      <c r="C14" s="262">
        <v>326455.60740000004</v>
      </c>
      <c r="D14" s="107">
        <v>140533.51819999999</v>
      </c>
      <c r="E14" s="107">
        <v>113141.82</v>
      </c>
      <c r="F14" s="107">
        <v>1336.29</v>
      </c>
      <c r="G14" s="107">
        <v>48344.2</v>
      </c>
      <c r="H14" s="107">
        <v>13445.230000000001</v>
      </c>
      <c r="I14" s="107">
        <v>9654.5492000000013</v>
      </c>
      <c r="J14" s="107">
        <v>284932.66940000001</v>
      </c>
      <c r="K14" s="107">
        <v>127914.56019999998</v>
      </c>
      <c r="L14" s="107">
        <v>89788.18</v>
      </c>
      <c r="M14" s="107">
        <v>257.14</v>
      </c>
      <c r="N14" s="107">
        <v>48047.31</v>
      </c>
      <c r="O14" s="107">
        <v>10419.540000000001</v>
      </c>
      <c r="P14" s="107">
        <v>8505.9392000000007</v>
      </c>
      <c r="Q14" s="107">
        <v>29712.117999999999</v>
      </c>
      <c r="R14" s="107">
        <v>6552.268</v>
      </c>
      <c r="S14" s="107">
        <v>20859.710000000003</v>
      </c>
      <c r="T14" s="107">
        <v>159.58000000000001</v>
      </c>
      <c r="U14" s="107">
        <v>0</v>
      </c>
      <c r="V14" s="107">
        <v>1033.46</v>
      </c>
      <c r="W14" s="107">
        <v>1107.0999999999999</v>
      </c>
      <c r="X14" s="107">
        <v>11810.820000000002</v>
      </c>
      <c r="Y14" s="107">
        <v>6066.69</v>
      </c>
      <c r="Z14" s="107">
        <v>2493.9300000000003</v>
      </c>
      <c r="AA14" s="107">
        <v>919.56999999999994</v>
      </c>
      <c r="AB14" s="107">
        <v>296.89</v>
      </c>
      <c r="AC14" s="107">
        <v>1992.23</v>
      </c>
      <c r="AD14" s="107">
        <v>41.51</v>
      </c>
    </row>
    <row r="15" spans="1:31" ht="20.25" customHeight="1">
      <c r="A15" s="327">
        <v>2023</v>
      </c>
      <c r="B15" s="150" t="s">
        <v>314</v>
      </c>
      <c r="C15" s="263">
        <v>1431</v>
      </c>
      <c r="D15" s="108">
        <v>179</v>
      </c>
      <c r="E15" s="108">
        <v>1002</v>
      </c>
      <c r="F15" s="108">
        <v>16</v>
      </c>
      <c r="G15" s="108">
        <v>3</v>
      </c>
      <c r="H15" s="108">
        <v>207</v>
      </c>
      <c r="I15" s="108">
        <v>24</v>
      </c>
      <c r="J15" s="108">
        <v>1107</v>
      </c>
      <c r="K15" s="108">
        <v>122</v>
      </c>
      <c r="L15" s="108">
        <v>796</v>
      </c>
      <c r="M15" s="108">
        <v>2</v>
      </c>
      <c r="N15" s="108">
        <v>2</v>
      </c>
      <c r="O15" s="108">
        <v>168</v>
      </c>
      <c r="P15" s="108">
        <v>17</v>
      </c>
      <c r="Q15" s="108">
        <v>268</v>
      </c>
      <c r="R15" s="108">
        <v>28</v>
      </c>
      <c r="S15" s="108">
        <v>186</v>
      </c>
      <c r="T15" s="108">
        <v>13</v>
      </c>
      <c r="U15" s="108">
        <v>1</v>
      </c>
      <c r="V15" s="108">
        <v>33</v>
      </c>
      <c r="W15" s="108">
        <v>7</v>
      </c>
      <c r="X15" s="108">
        <v>56</v>
      </c>
      <c r="Y15" s="108">
        <v>29</v>
      </c>
      <c r="Z15" s="108">
        <v>20</v>
      </c>
      <c r="AA15" s="108">
        <v>1</v>
      </c>
      <c r="AB15" s="108">
        <v>0</v>
      </c>
      <c r="AC15" s="108">
        <v>6</v>
      </c>
      <c r="AD15" s="108">
        <v>0</v>
      </c>
    </row>
    <row r="16" spans="1:31" ht="20.25" customHeight="1">
      <c r="A16" s="327"/>
      <c r="B16" s="150" t="s">
        <v>309</v>
      </c>
      <c r="C16" s="263">
        <v>214751.54029999996</v>
      </c>
      <c r="D16" s="108">
        <v>90668.484800000006</v>
      </c>
      <c r="E16" s="108">
        <v>106593.95549999998</v>
      </c>
      <c r="F16" s="108">
        <v>759.75</v>
      </c>
      <c r="G16" s="108">
        <v>833.16000000000008</v>
      </c>
      <c r="H16" s="108">
        <v>15253.32</v>
      </c>
      <c r="I16" s="108">
        <v>642.87</v>
      </c>
      <c r="J16" s="108">
        <v>158924.36730000001</v>
      </c>
      <c r="K16" s="108">
        <v>59522.149799999999</v>
      </c>
      <c r="L16" s="108">
        <v>84432.967499999999</v>
      </c>
      <c r="M16" s="108">
        <v>150.38000000000002</v>
      </c>
      <c r="N16" s="108">
        <v>637.82000000000005</v>
      </c>
      <c r="O16" s="108">
        <v>13700.22</v>
      </c>
      <c r="P16" s="108">
        <v>480.83</v>
      </c>
      <c r="Q16" s="108">
        <v>24698.748000000003</v>
      </c>
      <c r="R16" s="108">
        <v>3439.07</v>
      </c>
      <c r="S16" s="108">
        <v>19347.858</v>
      </c>
      <c r="T16" s="108">
        <v>348.01</v>
      </c>
      <c r="U16" s="108">
        <v>195.34</v>
      </c>
      <c r="V16" s="108">
        <v>1206.4299999999998</v>
      </c>
      <c r="W16" s="108">
        <v>162.04000000000002</v>
      </c>
      <c r="X16" s="108">
        <v>31128.425000000003</v>
      </c>
      <c r="Y16" s="108">
        <v>27707.264999999999</v>
      </c>
      <c r="Z16" s="108">
        <v>2813.1299999999997</v>
      </c>
      <c r="AA16" s="108">
        <v>261.36</v>
      </c>
      <c r="AB16" s="108">
        <v>0</v>
      </c>
      <c r="AC16" s="108">
        <v>346.66999999999996</v>
      </c>
      <c r="AD16" s="108">
        <v>0</v>
      </c>
    </row>
    <row r="17" spans="1:30" ht="20.25" customHeight="1">
      <c r="A17" s="323" t="s">
        <v>315</v>
      </c>
      <c r="B17" s="150" t="s">
        <v>316</v>
      </c>
      <c r="C17" s="263">
        <v>689</v>
      </c>
      <c r="D17" s="108">
        <v>80</v>
      </c>
      <c r="E17" s="108">
        <v>458</v>
      </c>
      <c r="F17" s="108">
        <v>10</v>
      </c>
      <c r="G17" s="108">
        <v>1</v>
      </c>
      <c r="H17" s="108">
        <v>133</v>
      </c>
      <c r="I17" s="108">
        <v>7</v>
      </c>
      <c r="J17" s="108">
        <v>579</v>
      </c>
      <c r="K17" s="108">
        <v>68</v>
      </c>
      <c r="L17" s="108">
        <v>391</v>
      </c>
      <c r="M17" s="108">
        <v>1</v>
      </c>
      <c r="N17" s="108">
        <v>1</v>
      </c>
      <c r="O17" s="108">
        <v>114</v>
      </c>
      <c r="P17" s="108">
        <v>4</v>
      </c>
      <c r="Q17" s="108">
        <v>101</v>
      </c>
      <c r="R17" s="108">
        <v>9</v>
      </c>
      <c r="S17" s="108">
        <v>64</v>
      </c>
      <c r="T17" s="108">
        <v>8</v>
      </c>
      <c r="U17" s="108">
        <v>0</v>
      </c>
      <c r="V17" s="108">
        <v>17</v>
      </c>
      <c r="W17" s="108">
        <v>3</v>
      </c>
      <c r="X17" s="108">
        <v>9</v>
      </c>
      <c r="Y17" s="108">
        <v>3</v>
      </c>
      <c r="Z17" s="108">
        <v>3</v>
      </c>
      <c r="AA17" s="108">
        <v>1</v>
      </c>
      <c r="AB17" s="108">
        <v>0</v>
      </c>
      <c r="AC17" s="108">
        <v>2</v>
      </c>
      <c r="AD17" s="108">
        <v>0</v>
      </c>
    </row>
    <row r="18" spans="1:30" ht="20.25" customHeight="1">
      <c r="A18" s="323"/>
      <c r="B18" s="150" t="s">
        <v>309</v>
      </c>
      <c r="C18" s="263">
        <v>94008.033199999991</v>
      </c>
      <c r="D18" s="108">
        <v>53133.315199999997</v>
      </c>
      <c r="E18" s="108">
        <v>30178.258000000002</v>
      </c>
      <c r="F18" s="108">
        <v>692.12</v>
      </c>
      <c r="G18" s="108">
        <v>39</v>
      </c>
      <c r="H18" s="108">
        <v>9771.2899999999991</v>
      </c>
      <c r="I18" s="108">
        <v>194.05</v>
      </c>
      <c r="J18" s="108">
        <v>71510.99519999999</v>
      </c>
      <c r="K18" s="108">
        <v>34689.0052</v>
      </c>
      <c r="L18" s="108">
        <v>27595.29</v>
      </c>
      <c r="M18" s="108">
        <v>144.80000000000001</v>
      </c>
      <c r="N18" s="108">
        <v>39</v>
      </c>
      <c r="O18" s="108">
        <v>8974.89</v>
      </c>
      <c r="P18" s="108">
        <v>68.010000000000005</v>
      </c>
      <c r="Q18" s="108">
        <v>3798.848</v>
      </c>
      <c r="R18" s="108">
        <v>262.45</v>
      </c>
      <c r="S18" s="108">
        <v>2357.8380000000002</v>
      </c>
      <c r="T18" s="108">
        <v>285.95999999999998</v>
      </c>
      <c r="U18" s="108">
        <v>0</v>
      </c>
      <c r="V18" s="108">
        <v>766.56</v>
      </c>
      <c r="W18" s="108">
        <v>126.04</v>
      </c>
      <c r="X18" s="108">
        <v>18698.190000000002</v>
      </c>
      <c r="Y18" s="108">
        <v>18181.86</v>
      </c>
      <c r="Z18" s="108">
        <v>225.13</v>
      </c>
      <c r="AA18" s="108">
        <v>261.36</v>
      </c>
      <c r="AB18" s="108">
        <v>0</v>
      </c>
      <c r="AC18" s="108">
        <v>29.84</v>
      </c>
      <c r="AD18" s="108">
        <v>0</v>
      </c>
    </row>
    <row r="19" spans="1:30" ht="20.25" customHeight="1">
      <c r="A19" s="332" t="s">
        <v>317</v>
      </c>
      <c r="B19" s="150" t="s">
        <v>316</v>
      </c>
      <c r="C19" s="263">
        <v>485</v>
      </c>
      <c r="D19" s="108">
        <v>62</v>
      </c>
      <c r="E19" s="108">
        <v>341</v>
      </c>
      <c r="F19" s="108">
        <v>6</v>
      </c>
      <c r="G19" s="108">
        <v>1</v>
      </c>
      <c r="H19" s="108">
        <v>68</v>
      </c>
      <c r="I19" s="108">
        <v>7</v>
      </c>
      <c r="J19" s="108">
        <v>370</v>
      </c>
      <c r="K19" s="108">
        <v>35</v>
      </c>
      <c r="L19" s="108">
        <v>275</v>
      </c>
      <c r="M19" s="108">
        <v>1</v>
      </c>
      <c r="N19" s="108">
        <v>0</v>
      </c>
      <c r="O19" s="108">
        <v>52</v>
      </c>
      <c r="P19" s="108">
        <v>7</v>
      </c>
      <c r="Q19" s="108">
        <v>80</v>
      </c>
      <c r="R19" s="108">
        <v>7</v>
      </c>
      <c r="S19" s="108">
        <v>55</v>
      </c>
      <c r="T19" s="108">
        <v>5</v>
      </c>
      <c r="U19" s="108">
        <v>1</v>
      </c>
      <c r="V19" s="108">
        <v>12</v>
      </c>
      <c r="W19" s="108">
        <v>0</v>
      </c>
      <c r="X19" s="108">
        <v>35</v>
      </c>
      <c r="Y19" s="108">
        <v>20</v>
      </c>
      <c r="Z19" s="108">
        <v>11</v>
      </c>
      <c r="AA19" s="108">
        <v>0</v>
      </c>
      <c r="AB19" s="108">
        <v>0</v>
      </c>
      <c r="AC19" s="108">
        <v>4</v>
      </c>
      <c r="AD19" s="108">
        <v>0</v>
      </c>
    </row>
    <row r="20" spans="1:30" ht="20.25" customHeight="1">
      <c r="A20" s="323"/>
      <c r="B20" s="150" t="s">
        <v>309</v>
      </c>
      <c r="C20" s="263">
        <v>52357.657499999994</v>
      </c>
      <c r="D20" s="108">
        <v>19670.615000000002</v>
      </c>
      <c r="E20" s="108">
        <v>26855.4725</v>
      </c>
      <c r="F20" s="108">
        <v>67.63</v>
      </c>
      <c r="G20" s="108">
        <v>195.34</v>
      </c>
      <c r="H20" s="108">
        <v>5299.78</v>
      </c>
      <c r="I20" s="108">
        <v>268.82</v>
      </c>
      <c r="J20" s="108">
        <v>41076.922500000001</v>
      </c>
      <c r="K20" s="108">
        <v>14439.9</v>
      </c>
      <c r="L20" s="108">
        <v>21727.2925</v>
      </c>
      <c r="M20" s="108">
        <v>5.58</v>
      </c>
      <c r="N20" s="108">
        <v>0</v>
      </c>
      <c r="O20" s="108">
        <v>4635.33</v>
      </c>
      <c r="P20" s="108">
        <v>268.82</v>
      </c>
      <c r="Q20" s="108">
        <v>5727.39</v>
      </c>
      <c r="R20" s="108">
        <v>1191.21</v>
      </c>
      <c r="S20" s="108">
        <v>3931.17</v>
      </c>
      <c r="T20" s="108">
        <v>62.05</v>
      </c>
      <c r="U20" s="108">
        <v>195.34</v>
      </c>
      <c r="V20" s="108">
        <v>347.62</v>
      </c>
      <c r="W20" s="108">
        <v>0</v>
      </c>
      <c r="X20" s="108">
        <v>5553.3450000000003</v>
      </c>
      <c r="Y20" s="108">
        <v>4039.5050000000001</v>
      </c>
      <c r="Z20" s="108">
        <v>1197.01</v>
      </c>
      <c r="AA20" s="108">
        <v>0</v>
      </c>
      <c r="AB20" s="108">
        <v>0</v>
      </c>
      <c r="AC20" s="108">
        <v>316.83</v>
      </c>
      <c r="AD20" s="108">
        <v>0</v>
      </c>
    </row>
    <row r="21" spans="1:30" ht="20.25" customHeight="1">
      <c r="A21" s="333" t="s">
        <v>318</v>
      </c>
      <c r="B21" s="150" t="s">
        <v>316</v>
      </c>
      <c r="C21" s="263">
        <v>119</v>
      </c>
      <c r="D21" s="108">
        <v>1</v>
      </c>
      <c r="E21" s="108">
        <v>113</v>
      </c>
      <c r="F21" s="108">
        <v>0</v>
      </c>
      <c r="G21" s="108">
        <v>0</v>
      </c>
      <c r="H21" s="108">
        <v>2</v>
      </c>
      <c r="I21" s="108">
        <v>3</v>
      </c>
      <c r="J21" s="108">
        <v>90</v>
      </c>
      <c r="K21" s="108">
        <v>1</v>
      </c>
      <c r="L21" s="108">
        <v>87</v>
      </c>
      <c r="M21" s="108">
        <v>0</v>
      </c>
      <c r="N21" s="108">
        <v>0</v>
      </c>
      <c r="O21" s="108">
        <v>2</v>
      </c>
      <c r="P21" s="108">
        <v>0</v>
      </c>
      <c r="Q21" s="108">
        <v>29</v>
      </c>
      <c r="R21" s="108">
        <v>0</v>
      </c>
      <c r="S21" s="108">
        <v>26</v>
      </c>
      <c r="T21" s="108">
        <v>0</v>
      </c>
      <c r="U21" s="108">
        <v>0</v>
      </c>
      <c r="V21" s="108">
        <v>0</v>
      </c>
      <c r="W21" s="108">
        <v>3</v>
      </c>
      <c r="X21" s="108">
        <v>0</v>
      </c>
      <c r="Y21" s="108">
        <v>0</v>
      </c>
      <c r="Z21" s="108">
        <v>0</v>
      </c>
      <c r="AA21" s="108">
        <v>0</v>
      </c>
      <c r="AB21" s="108">
        <v>0</v>
      </c>
      <c r="AC21" s="108">
        <v>0</v>
      </c>
      <c r="AD21" s="108">
        <v>0</v>
      </c>
    </row>
    <row r="22" spans="1:30" ht="20.25" customHeight="1">
      <c r="A22" s="334"/>
      <c r="B22" s="150" t="s">
        <v>309</v>
      </c>
      <c r="C22" s="263">
        <v>38906.370000000003</v>
      </c>
      <c r="D22" s="108">
        <v>185.47</v>
      </c>
      <c r="E22" s="108">
        <v>38621.9</v>
      </c>
      <c r="F22" s="108">
        <v>0</v>
      </c>
      <c r="G22" s="108">
        <v>0</v>
      </c>
      <c r="H22" s="108">
        <v>90</v>
      </c>
      <c r="I22" s="108">
        <v>9</v>
      </c>
      <c r="J22" s="108">
        <v>29669.54</v>
      </c>
      <c r="K22" s="108">
        <v>185.47</v>
      </c>
      <c r="L22" s="108">
        <v>29394.07</v>
      </c>
      <c r="M22" s="108">
        <v>0</v>
      </c>
      <c r="N22" s="108">
        <v>0</v>
      </c>
      <c r="O22" s="108">
        <v>90</v>
      </c>
      <c r="P22" s="108">
        <v>0</v>
      </c>
      <c r="Q22" s="108">
        <v>9236.83</v>
      </c>
      <c r="R22" s="108">
        <v>0</v>
      </c>
      <c r="S22" s="108">
        <v>9227.83</v>
      </c>
      <c r="T22" s="108">
        <v>0</v>
      </c>
      <c r="U22" s="108">
        <v>0</v>
      </c>
      <c r="V22" s="108">
        <v>0</v>
      </c>
      <c r="W22" s="108">
        <v>9</v>
      </c>
      <c r="X22" s="108">
        <v>0</v>
      </c>
      <c r="Y22" s="108">
        <v>0</v>
      </c>
      <c r="Z22" s="108">
        <v>0</v>
      </c>
      <c r="AA22" s="108">
        <v>0</v>
      </c>
      <c r="AB22" s="108">
        <v>0</v>
      </c>
      <c r="AC22" s="108">
        <v>0</v>
      </c>
      <c r="AD22" s="108">
        <v>0</v>
      </c>
    </row>
    <row r="23" spans="1:30" ht="20.25" customHeight="1">
      <c r="A23" s="323" t="s">
        <v>319</v>
      </c>
      <c r="B23" s="150" t="s">
        <v>316</v>
      </c>
      <c r="C23" s="263">
        <v>7</v>
      </c>
      <c r="D23" s="108">
        <v>0</v>
      </c>
      <c r="E23" s="108">
        <v>7</v>
      </c>
      <c r="F23" s="108">
        <v>0</v>
      </c>
      <c r="G23" s="108">
        <v>0</v>
      </c>
      <c r="H23" s="108">
        <v>0</v>
      </c>
      <c r="I23" s="108">
        <v>0</v>
      </c>
      <c r="J23" s="108">
        <v>1</v>
      </c>
      <c r="K23" s="108">
        <v>0</v>
      </c>
      <c r="L23" s="108">
        <v>1</v>
      </c>
      <c r="M23" s="108">
        <v>0</v>
      </c>
      <c r="N23" s="108">
        <v>0</v>
      </c>
      <c r="O23" s="108">
        <v>0</v>
      </c>
      <c r="P23" s="108">
        <v>0</v>
      </c>
      <c r="Q23" s="108">
        <v>6</v>
      </c>
      <c r="R23" s="108">
        <v>0</v>
      </c>
      <c r="S23" s="108">
        <v>6</v>
      </c>
      <c r="T23" s="108">
        <v>0</v>
      </c>
      <c r="U23" s="108">
        <v>0</v>
      </c>
      <c r="V23" s="108">
        <v>0</v>
      </c>
      <c r="W23" s="108">
        <v>0</v>
      </c>
      <c r="X23" s="108">
        <v>0</v>
      </c>
      <c r="Y23" s="108">
        <v>0</v>
      </c>
      <c r="Z23" s="108">
        <v>0</v>
      </c>
      <c r="AA23" s="108">
        <v>0</v>
      </c>
      <c r="AB23" s="108">
        <v>0</v>
      </c>
      <c r="AC23" s="108">
        <v>0</v>
      </c>
      <c r="AD23" s="108">
        <v>0</v>
      </c>
    </row>
    <row r="24" spans="1:30" ht="20.25" customHeight="1">
      <c r="A24" s="323"/>
      <c r="B24" s="150" t="s">
        <v>309</v>
      </c>
      <c r="C24" s="263">
        <v>1592.385</v>
      </c>
      <c r="D24" s="108">
        <v>0</v>
      </c>
      <c r="E24" s="108">
        <v>1592.385</v>
      </c>
      <c r="F24" s="108">
        <v>0</v>
      </c>
      <c r="G24" s="108">
        <v>0</v>
      </c>
      <c r="H24" s="108">
        <v>0</v>
      </c>
      <c r="I24" s="108">
        <v>0</v>
      </c>
      <c r="J24" s="108">
        <v>598.32500000000005</v>
      </c>
      <c r="K24" s="108">
        <v>0</v>
      </c>
      <c r="L24" s="108">
        <v>598.32500000000005</v>
      </c>
      <c r="M24" s="108">
        <v>0</v>
      </c>
      <c r="N24" s="108">
        <v>0</v>
      </c>
      <c r="O24" s="108">
        <v>0</v>
      </c>
      <c r="P24" s="108">
        <v>0</v>
      </c>
      <c r="Q24" s="108">
        <v>994.06</v>
      </c>
      <c r="R24" s="108">
        <v>0</v>
      </c>
      <c r="S24" s="108">
        <v>994.06</v>
      </c>
      <c r="T24" s="108">
        <v>0</v>
      </c>
      <c r="U24" s="108">
        <v>0</v>
      </c>
      <c r="V24" s="108">
        <v>0</v>
      </c>
      <c r="W24" s="108">
        <v>0</v>
      </c>
      <c r="X24" s="108">
        <v>0</v>
      </c>
      <c r="Y24" s="108">
        <v>0</v>
      </c>
      <c r="Z24" s="108">
        <v>0</v>
      </c>
      <c r="AA24" s="108">
        <v>0</v>
      </c>
      <c r="AB24" s="108">
        <v>0</v>
      </c>
      <c r="AC24" s="108">
        <v>0</v>
      </c>
      <c r="AD24" s="108">
        <v>0</v>
      </c>
    </row>
    <row r="25" spans="1:30" ht="20.25" customHeight="1">
      <c r="A25" s="332" t="s">
        <v>320</v>
      </c>
      <c r="B25" s="150" t="s">
        <v>316</v>
      </c>
      <c r="C25" s="263">
        <v>3</v>
      </c>
      <c r="D25" s="108">
        <v>2</v>
      </c>
      <c r="E25" s="108">
        <v>1</v>
      </c>
      <c r="F25" s="108">
        <v>0</v>
      </c>
      <c r="G25" s="108">
        <v>0</v>
      </c>
      <c r="H25" s="108">
        <v>0</v>
      </c>
      <c r="I25" s="108">
        <v>0</v>
      </c>
      <c r="J25" s="108">
        <v>0</v>
      </c>
      <c r="K25" s="108">
        <v>0</v>
      </c>
      <c r="L25" s="108">
        <v>0</v>
      </c>
      <c r="M25" s="108">
        <v>0</v>
      </c>
      <c r="N25" s="108">
        <v>0</v>
      </c>
      <c r="O25" s="108">
        <v>0</v>
      </c>
      <c r="P25" s="108">
        <v>0</v>
      </c>
      <c r="Q25" s="108">
        <v>1</v>
      </c>
      <c r="R25" s="108">
        <v>1</v>
      </c>
      <c r="S25" s="108">
        <v>0</v>
      </c>
      <c r="T25" s="108">
        <v>0</v>
      </c>
      <c r="U25" s="108">
        <v>0</v>
      </c>
      <c r="V25" s="108">
        <v>0</v>
      </c>
      <c r="W25" s="108">
        <v>0</v>
      </c>
      <c r="X25" s="108">
        <v>2</v>
      </c>
      <c r="Y25" s="108">
        <v>1</v>
      </c>
      <c r="Z25" s="108">
        <v>1</v>
      </c>
      <c r="AA25" s="108">
        <v>0</v>
      </c>
      <c r="AB25" s="108">
        <v>0</v>
      </c>
      <c r="AC25" s="108">
        <v>0</v>
      </c>
      <c r="AD25" s="108">
        <v>0</v>
      </c>
    </row>
    <row r="26" spans="1:30" ht="20.25" customHeight="1">
      <c r="A26" s="323"/>
      <c r="B26" s="150" t="s">
        <v>309</v>
      </c>
      <c r="C26" s="263">
        <v>2112.9</v>
      </c>
      <c r="D26" s="108">
        <v>2101.59</v>
      </c>
      <c r="E26" s="108">
        <v>11.31</v>
      </c>
      <c r="F26" s="108">
        <v>0</v>
      </c>
      <c r="G26" s="108">
        <v>0</v>
      </c>
      <c r="H26" s="108">
        <v>0</v>
      </c>
      <c r="I26" s="108">
        <v>0</v>
      </c>
      <c r="J26" s="108">
        <v>0</v>
      </c>
      <c r="K26" s="108">
        <v>0</v>
      </c>
      <c r="L26" s="108">
        <v>0</v>
      </c>
      <c r="M26" s="108">
        <v>0</v>
      </c>
      <c r="N26" s="108">
        <v>0</v>
      </c>
      <c r="O26" s="108">
        <v>0</v>
      </c>
      <c r="P26" s="108">
        <v>0</v>
      </c>
      <c r="Q26" s="108">
        <v>1880.4</v>
      </c>
      <c r="R26" s="108">
        <v>1880.4</v>
      </c>
      <c r="S26" s="108">
        <v>0</v>
      </c>
      <c r="T26" s="108">
        <v>0</v>
      </c>
      <c r="U26" s="108">
        <v>0</v>
      </c>
      <c r="V26" s="108">
        <v>0</v>
      </c>
      <c r="W26" s="108">
        <v>0</v>
      </c>
      <c r="X26" s="108">
        <v>232.5</v>
      </c>
      <c r="Y26" s="108">
        <v>221.19</v>
      </c>
      <c r="Z26" s="108">
        <v>11.31</v>
      </c>
      <c r="AA26" s="108">
        <v>0</v>
      </c>
      <c r="AB26" s="108">
        <v>0</v>
      </c>
      <c r="AC26" s="108">
        <v>0</v>
      </c>
      <c r="AD26" s="108">
        <v>0</v>
      </c>
    </row>
    <row r="27" spans="1:30" ht="20.25" customHeight="1">
      <c r="A27" s="335" t="s">
        <v>321</v>
      </c>
      <c r="B27" s="150" t="s">
        <v>316</v>
      </c>
      <c r="C27" s="263">
        <v>33</v>
      </c>
      <c r="D27" s="108">
        <v>20</v>
      </c>
      <c r="E27" s="108">
        <v>13</v>
      </c>
      <c r="F27" s="108">
        <v>0</v>
      </c>
      <c r="G27" s="108">
        <v>0</v>
      </c>
      <c r="H27" s="108">
        <v>0</v>
      </c>
      <c r="I27" s="108">
        <v>0</v>
      </c>
      <c r="J27" s="108">
        <v>7</v>
      </c>
      <c r="K27" s="108">
        <v>6</v>
      </c>
      <c r="L27" s="108">
        <v>1</v>
      </c>
      <c r="M27" s="108">
        <v>0</v>
      </c>
      <c r="N27" s="108">
        <v>0</v>
      </c>
      <c r="O27" s="108">
        <v>0</v>
      </c>
      <c r="P27" s="108">
        <v>0</v>
      </c>
      <c r="Q27" s="108">
        <v>20</v>
      </c>
      <c r="R27" s="108">
        <v>10</v>
      </c>
      <c r="S27" s="108">
        <v>10</v>
      </c>
      <c r="T27" s="108">
        <v>0</v>
      </c>
      <c r="U27" s="108">
        <v>0</v>
      </c>
      <c r="V27" s="108">
        <v>0</v>
      </c>
      <c r="W27" s="108">
        <v>0</v>
      </c>
      <c r="X27" s="108">
        <v>6</v>
      </c>
      <c r="Y27" s="108">
        <v>4</v>
      </c>
      <c r="Z27" s="108">
        <v>2</v>
      </c>
      <c r="AA27" s="108">
        <v>0</v>
      </c>
      <c r="AB27" s="108">
        <v>0</v>
      </c>
      <c r="AC27" s="108">
        <v>0</v>
      </c>
      <c r="AD27" s="108">
        <v>0</v>
      </c>
    </row>
    <row r="28" spans="1:30" ht="20.25" customHeight="1">
      <c r="A28" s="336"/>
      <c r="B28" s="150" t="s">
        <v>309</v>
      </c>
      <c r="C28" s="263">
        <v>7310.62</v>
      </c>
      <c r="D28" s="108">
        <v>5699.42</v>
      </c>
      <c r="E28" s="108">
        <v>1611.2</v>
      </c>
      <c r="F28" s="108">
        <v>0</v>
      </c>
      <c r="G28" s="108">
        <v>0</v>
      </c>
      <c r="H28" s="108">
        <v>0</v>
      </c>
      <c r="I28" s="108">
        <v>0</v>
      </c>
      <c r="J28" s="108">
        <v>2209.0299999999997</v>
      </c>
      <c r="K28" s="108">
        <v>1475.53</v>
      </c>
      <c r="L28" s="108">
        <v>733.5</v>
      </c>
      <c r="M28" s="108">
        <v>0</v>
      </c>
      <c r="N28" s="108">
        <v>0</v>
      </c>
      <c r="O28" s="108">
        <v>0</v>
      </c>
      <c r="P28" s="108">
        <v>0</v>
      </c>
      <c r="Q28" s="108">
        <v>393.02000000000004</v>
      </c>
      <c r="R28" s="108">
        <v>34.6</v>
      </c>
      <c r="S28" s="108">
        <v>358.42</v>
      </c>
      <c r="T28" s="108">
        <v>0</v>
      </c>
      <c r="U28" s="108">
        <v>0</v>
      </c>
      <c r="V28" s="108">
        <v>0</v>
      </c>
      <c r="W28" s="108">
        <v>0</v>
      </c>
      <c r="X28" s="108">
        <v>4708.57</v>
      </c>
      <c r="Y28" s="108">
        <v>4189.29</v>
      </c>
      <c r="Z28" s="108">
        <v>519.28</v>
      </c>
      <c r="AA28" s="108">
        <v>0</v>
      </c>
      <c r="AB28" s="108">
        <v>0</v>
      </c>
      <c r="AC28" s="108">
        <v>0</v>
      </c>
      <c r="AD28" s="108">
        <v>0</v>
      </c>
    </row>
    <row r="29" spans="1:30" ht="20.25" customHeight="1">
      <c r="A29" s="323" t="s">
        <v>322</v>
      </c>
      <c r="B29" s="150" t="s">
        <v>316</v>
      </c>
      <c r="C29" s="263">
        <v>95</v>
      </c>
      <c r="D29" s="108">
        <v>14</v>
      </c>
      <c r="E29" s="108">
        <v>69</v>
      </c>
      <c r="F29" s="108">
        <v>0</v>
      </c>
      <c r="G29" s="108">
        <v>1</v>
      </c>
      <c r="H29" s="108">
        <v>4</v>
      </c>
      <c r="I29" s="108">
        <v>7</v>
      </c>
      <c r="J29" s="108">
        <v>60</v>
      </c>
      <c r="K29" s="108">
        <v>12</v>
      </c>
      <c r="L29" s="108">
        <v>41</v>
      </c>
      <c r="M29" s="108">
        <v>0</v>
      </c>
      <c r="N29" s="108">
        <v>1</v>
      </c>
      <c r="O29" s="108">
        <v>0</v>
      </c>
      <c r="P29" s="108">
        <v>6</v>
      </c>
      <c r="Q29" s="108">
        <v>31</v>
      </c>
      <c r="R29" s="108">
        <v>1</v>
      </c>
      <c r="S29" s="108">
        <v>25</v>
      </c>
      <c r="T29" s="108">
        <v>0</v>
      </c>
      <c r="U29" s="108">
        <v>0</v>
      </c>
      <c r="V29" s="108">
        <v>4</v>
      </c>
      <c r="W29" s="108">
        <v>1</v>
      </c>
      <c r="X29" s="108">
        <v>4</v>
      </c>
      <c r="Y29" s="108">
        <v>1</v>
      </c>
      <c r="Z29" s="108">
        <v>3</v>
      </c>
      <c r="AA29" s="108">
        <v>0</v>
      </c>
      <c r="AB29" s="108">
        <v>0</v>
      </c>
      <c r="AC29" s="108">
        <v>0</v>
      </c>
      <c r="AD29" s="108">
        <v>0</v>
      </c>
    </row>
    <row r="30" spans="1:30" ht="20.25" customHeight="1">
      <c r="A30" s="323"/>
      <c r="B30" s="150" t="s">
        <v>309</v>
      </c>
      <c r="C30" s="263">
        <v>18463.5746</v>
      </c>
      <c r="D30" s="108">
        <v>9878.0745999999999</v>
      </c>
      <c r="E30" s="108">
        <v>7723.4299999999994</v>
      </c>
      <c r="F30" s="108">
        <v>0</v>
      </c>
      <c r="G30" s="108">
        <v>598.82000000000005</v>
      </c>
      <c r="H30" s="108">
        <v>92.25</v>
      </c>
      <c r="I30" s="108">
        <v>171</v>
      </c>
      <c r="J30" s="108">
        <v>13859.554599999999</v>
      </c>
      <c r="K30" s="108">
        <v>8732.2446</v>
      </c>
      <c r="L30" s="108">
        <v>4384.49</v>
      </c>
      <c r="M30" s="108">
        <v>0</v>
      </c>
      <c r="N30" s="108">
        <v>598.82000000000005</v>
      </c>
      <c r="O30" s="108">
        <v>0</v>
      </c>
      <c r="P30" s="108">
        <v>144</v>
      </c>
      <c r="Q30" s="108">
        <v>2668.2</v>
      </c>
      <c r="R30" s="108">
        <v>70.41</v>
      </c>
      <c r="S30" s="108">
        <v>2478.54</v>
      </c>
      <c r="T30" s="108">
        <v>0</v>
      </c>
      <c r="U30" s="108">
        <v>0</v>
      </c>
      <c r="V30" s="108">
        <v>92.25</v>
      </c>
      <c r="W30" s="108">
        <v>27</v>
      </c>
      <c r="X30" s="108">
        <v>1935.8200000000002</v>
      </c>
      <c r="Y30" s="108">
        <v>1075.42</v>
      </c>
      <c r="Z30" s="108">
        <v>860.4</v>
      </c>
      <c r="AA30" s="108">
        <v>0</v>
      </c>
      <c r="AB30" s="108">
        <v>0</v>
      </c>
      <c r="AC30" s="108">
        <v>0</v>
      </c>
      <c r="AD30" s="108">
        <v>0</v>
      </c>
    </row>
    <row r="31" spans="1:30" ht="34.5" customHeight="1">
      <c r="A31" s="328" t="s">
        <v>357</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row>
    <row r="32" spans="1:30" s="12" customFormat="1" ht="12.95" customHeight="1">
      <c r="A32" s="33" t="s">
        <v>109</v>
      </c>
      <c r="B32" s="33"/>
      <c r="C32" s="33"/>
      <c r="D32" s="33"/>
      <c r="E32" s="33"/>
      <c r="F32" s="33"/>
      <c r="G32" s="33"/>
      <c r="H32" s="33"/>
      <c r="I32" s="33"/>
      <c r="J32" s="33"/>
      <c r="K32" s="33"/>
      <c r="L32" s="33"/>
      <c r="M32" s="33"/>
      <c r="N32" s="33"/>
      <c r="O32" s="33"/>
      <c r="P32" s="33"/>
      <c r="Q32" s="19"/>
      <c r="R32" s="19"/>
      <c r="S32" s="19"/>
      <c r="T32" s="19"/>
      <c r="U32" s="19"/>
      <c r="V32" s="19"/>
      <c r="W32" s="19"/>
      <c r="X32" s="19"/>
      <c r="Y32" s="19"/>
      <c r="Z32" s="19"/>
      <c r="AA32" s="19"/>
      <c r="AB32" s="19"/>
      <c r="AC32" s="19"/>
      <c r="AD32" s="19"/>
    </row>
    <row r="33" spans="1:30" s="12" customFormat="1" ht="12.95" customHeight="1">
      <c r="A33" s="315" t="s">
        <v>60</v>
      </c>
      <c r="B33" s="315"/>
      <c r="C33" s="315"/>
      <c r="D33" s="315"/>
      <c r="E33" s="315"/>
      <c r="F33" s="315"/>
      <c r="G33" s="315"/>
      <c r="H33" s="315"/>
      <c r="I33" s="315"/>
      <c r="J33" s="315"/>
      <c r="K33" s="315"/>
      <c r="L33" s="315"/>
      <c r="M33" s="315"/>
      <c r="N33" s="315"/>
      <c r="O33" s="315"/>
      <c r="P33" s="315"/>
      <c r="Q33" s="10"/>
      <c r="R33" s="33"/>
      <c r="S33" s="33"/>
      <c r="T33" s="33"/>
      <c r="U33" s="33"/>
      <c r="V33" s="33"/>
      <c r="W33" s="33"/>
      <c r="X33" s="33"/>
      <c r="Y33" s="33"/>
      <c r="Z33" s="33"/>
      <c r="AA33" s="33"/>
      <c r="AB33" s="33"/>
      <c r="AC33" s="33"/>
      <c r="AD33" s="30" t="s">
        <v>34</v>
      </c>
    </row>
    <row r="34" spans="1:30" s="10" customFormat="1" ht="15" customHeight="1">
      <c r="C34" s="8"/>
      <c r="D34" s="8"/>
      <c r="E34" s="8"/>
      <c r="F34" s="8"/>
      <c r="G34" s="8"/>
      <c r="H34" s="8"/>
      <c r="I34" s="8"/>
      <c r="J34" s="8"/>
      <c r="K34" s="8"/>
      <c r="L34" s="8"/>
      <c r="M34" s="8"/>
      <c r="N34" s="8"/>
      <c r="O34" s="8"/>
      <c r="P34" s="8"/>
      <c r="Q34" s="8"/>
      <c r="R34" s="8"/>
      <c r="S34" s="8"/>
      <c r="T34" s="7"/>
    </row>
    <row r="35" spans="1:30" s="10" customFormat="1" ht="15" customHeight="1">
      <c r="C35" s="8"/>
      <c r="D35" s="8"/>
      <c r="E35" s="8"/>
      <c r="F35" s="8"/>
      <c r="G35" s="8"/>
      <c r="H35" s="8"/>
      <c r="I35" s="8"/>
      <c r="J35" s="8"/>
      <c r="K35" s="8"/>
      <c r="L35" s="8"/>
      <c r="M35" s="8"/>
      <c r="N35" s="8"/>
      <c r="O35" s="8"/>
      <c r="P35" s="8"/>
      <c r="Q35" s="8"/>
      <c r="R35" s="8"/>
      <c r="S35" s="8"/>
    </row>
  </sheetData>
  <mergeCells count="23">
    <mergeCell ref="A1:AD1"/>
    <mergeCell ref="A2:P2"/>
    <mergeCell ref="A31:AD31"/>
    <mergeCell ref="A33:P33"/>
    <mergeCell ref="A3:A4"/>
    <mergeCell ref="C3:I3"/>
    <mergeCell ref="J3:P3"/>
    <mergeCell ref="Q3:W3"/>
    <mergeCell ref="X3:AD3"/>
    <mergeCell ref="B3:B4"/>
    <mergeCell ref="A17:A18"/>
    <mergeCell ref="A19:A20"/>
    <mergeCell ref="A21:A22"/>
    <mergeCell ref="A23:A24"/>
    <mergeCell ref="A25:A26"/>
    <mergeCell ref="A27:A28"/>
    <mergeCell ref="A29:A30"/>
    <mergeCell ref="A5:A6"/>
    <mergeCell ref="A7:A8"/>
    <mergeCell ref="A9:A10"/>
    <mergeCell ref="A11:A12"/>
    <mergeCell ref="A13:A14"/>
    <mergeCell ref="A15:A16"/>
  </mergeCells>
  <phoneticPr fontId="2" type="noConversion"/>
  <printOptions horizontalCentered="1"/>
  <pageMargins left="0.78740157480314965" right="0.78740157480314965" top="0.98425196850393704" bottom="0.98425196850393704" header="0" footer="0.59055118110236227"/>
  <pageSetup paperSize="9" scale="50" firstPageNumber="103" pageOrder="overThenDown" orientation="landscape"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E487E-E696-441F-97DF-8ED3BF9F8DE4}">
  <dimension ref="A1:U22"/>
  <sheetViews>
    <sheetView view="pageBreakPreview" zoomScale="90" zoomScaleNormal="100" zoomScaleSheetLayoutView="90" workbookViewId="0">
      <selection activeCell="F17" sqref="F17"/>
    </sheetView>
  </sheetViews>
  <sheetFormatPr defaultColWidth="8.88671875" defaultRowHeight="13.5"/>
  <cols>
    <col min="1" max="1" width="6.77734375" style="179" bestFit="1" customWidth="1"/>
    <col min="2" max="2" width="11.33203125" style="179" bestFit="1" customWidth="1"/>
    <col min="3" max="3" width="11.21875" style="179" bestFit="1" customWidth="1"/>
    <col min="4" max="4" width="11.33203125" style="179" bestFit="1" customWidth="1"/>
    <col min="5" max="5" width="9.5546875" style="179" bestFit="1" customWidth="1"/>
    <col min="6" max="6" width="11.33203125" style="179" bestFit="1" customWidth="1"/>
    <col min="7" max="7" width="9.5546875" style="179" bestFit="1" customWidth="1"/>
    <col min="8" max="8" width="11.33203125" style="179" bestFit="1" customWidth="1"/>
    <col min="9" max="9" width="8.44140625" style="179" bestFit="1" customWidth="1"/>
    <col min="10" max="10" width="11.33203125" style="179" bestFit="1" customWidth="1"/>
    <col min="11" max="11" width="9.5546875" style="179" bestFit="1" customWidth="1"/>
    <col min="12" max="12" width="11.33203125" style="179" bestFit="1" customWidth="1"/>
    <col min="13" max="13" width="8.21875" style="179" bestFit="1" customWidth="1"/>
    <col min="14" max="14" width="11.33203125" style="179" bestFit="1" customWidth="1"/>
    <col min="15" max="15" width="9.5546875" style="179" bestFit="1" customWidth="1"/>
    <col min="16" max="16" width="11.33203125" style="179" bestFit="1" customWidth="1"/>
    <col min="17" max="17" width="9.5546875" style="179" customWidth="1"/>
    <col min="18" max="20" width="6.109375" style="179" customWidth="1"/>
    <col min="21" max="16384" width="8.88671875" style="179"/>
  </cols>
  <sheetData>
    <row r="1" spans="1:21" s="151" customFormat="1" ht="24.95" customHeight="1">
      <c r="A1" s="341" t="s">
        <v>323</v>
      </c>
      <c r="B1" s="342"/>
      <c r="C1" s="342"/>
      <c r="D1" s="342"/>
      <c r="E1" s="342"/>
      <c r="F1" s="342"/>
      <c r="G1" s="342"/>
      <c r="H1" s="342"/>
      <c r="I1" s="342"/>
      <c r="J1" s="342"/>
      <c r="K1" s="342"/>
      <c r="L1" s="342"/>
      <c r="M1" s="342"/>
      <c r="N1" s="342"/>
      <c r="O1" s="342"/>
      <c r="P1" s="342"/>
      <c r="Q1" s="342"/>
    </row>
    <row r="2" spans="1:21" s="152" customFormat="1" ht="15" customHeight="1">
      <c r="A2" s="343" t="s">
        <v>6</v>
      </c>
      <c r="B2" s="343"/>
      <c r="C2" s="343"/>
      <c r="D2" s="343"/>
      <c r="E2" s="343"/>
      <c r="F2" s="343"/>
      <c r="G2" s="343"/>
      <c r="H2" s="343"/>
      <c r="I2" s="343"/>
      <c r="K2" s="153"/>
      <c r="L2" s="153"/>
      <c r="M2" s="153"/>
      <c r="N2" s="153"/>
      <c r="O2" s="153"/>
      <c r="P2" s="153"/>
      <c r="Q2" s="154" t="s">
        <v>87</v>
      </c>
    </row>
    <row r="3" spans="1:21" s="155" customFormat="1" ht="45" customHeight="1">
      <c r="A3" s="344" t="s">
        <v>324</v>
      </c>
      <c r="B3" s="337" t="s">
        <v>11</v>
      </c>
      <c r="C3" s="345"/>
      <c r="D3" s="337" t="s">
        <v>111</v>
      </c>
      <c r="E3" s="338"/>
      <c r="F3" s="337" t="s">
        <v>7</v>
      </c>
      <c r="G3" s="338"/>
      <c r="H3" s="337" t="s">
        <v>325</v>
      </c>
      <c r="I3" s="338"/>
      <c r="J3" s="337" t="s">
        <v>112</v>
      </c>
      <c r="K3" s="338"/>
      <c r="L3" s="337" t="s">
        <v>326</v>
      </c>
      <c r="M3" s="338"/>
      <c r="N3" s="337" t="s">
        <v>327</v>
      </c>
      <c r="O3" s="338"/>
      <c r="P3" s="337" t="s">
        <v>29</v>
      </c>
      <c r="Q3" s="338"/>
    </row>
    <row r="4" spans="1:21" s="155" customFormat="1" ht="45" customHeight="1">
      <c r="A4" s="344"/>
      <c r="B4" s="156" t="s">
        <v>113</v>
      </c>
      <c r="C4" s="156" t="s">
        <v>8</v>
      </c>
      <c r="D4" s="157" t="s">
        <v>113</v>
      </c>
      <c r="E4" s="157" t="s">
        <v>8</v>
      </c>
      <c r="F4" s="157" t="s">
        <v>113</v>
      </c>
      <c r="G4" s="157" t="s">
        <v>8</v>
      </c>
      <c r="H4" s="157" t="s">
        <v>113</v>
      </c>
      <c r="I4" s="157" t="s">
        <v>8</v>
      </c>
      <c r="J4" s="157" t="s">
        <v>113</v>
      </c>
      <c r="K4" s="157" t="s">
        <v>8</v>
      </c>
      <c r="L4" s="157" t="s">
        <v>113</v>
      </c>
      <c r="M4" s="157" t="s">
        <v>8</v>
      </c>
      <c r="N4" s="157" t="s">
        <v>113</v>
      </c>
      <c r="O4" s="157" t="s">
        <v>8</v>
      </c>
      <c r="P4" s="157" t="s">
        <v>113</v>
      </c>
      <c r="Q4" s="157" t="s">
        <v>8</v>
      </c>
    </row>
    <row r="5" spans="1:21" s="161" customFormat="1" ht="20.100000000000001" customHeight="1">
      <c r="A5" s="158">
        <v>2018</v>
      </c>
      <c r="B5" s="159">
        <v>1869</v>
      </c>
      <c r="C5" s="159">
        <v>401475</v>
      </c>
      <c r="D5" s="159">
        <v>855</v>
      </c>
      <c r="E5" s="159">
        <v>89112</v>
      </c>
      <c r="F5" s="159">
        <v>277</v>
      </c>
      <c r="G5" s="159">
        <v>40088</v>
      </c>
      <c r="H5" s="159">
        <v>415</v>
      </c>
      <c r="I5" s="159">
        <v>156303</v>
      </c>
      <c r="J5" s="159">
        <v>38</v>
      </c>
      <c r="K5" s="159">
        <v>11094</v>
      </c>
      <c r="L5" s="159">
        <v>67</v>
      </c>
      <c r="M5" s="159">
        <v>10950</v>
      </c>
      <c r="N5" s="159">
        <v>17</v>
      </c>
      <c r="O5" s="159">
        <v>79966</v>
      </c>
      <c r="P5" s="159">
        <v>200</v>
      </c>
      <c r="Q5" s="159">
        <v>13962</v>
      </c>
      <c r="R5" s="160"/>
      <c r="S5" s="160"/>
    </row>
    <row r="6" spans="1:21" s="161" customFormat="1" ht="20.100000000000001" customHeight="1">
      <c r="A6" s="158">
        <v>2019</v>
      </c>
      <c r="B6" s="162">
        <v>2148</v>
      </c>
      <c r="C6" s="162">
        <v>444411</v>
      </c>
      <c r="D6" s="162">
        <v>1016</v>
      </c>
      <c r="E6" s="162">
        <v>148539</v>
      </c>
      <c r="F6" s="162">
        <v>299</v>
      </c>
      <c r="G6" s="162">
        <v>44102</v>
      </c>
      <c r="H6" s="162">
        <v>588</v>
      </c>
      <c r="I6" s="162">
        <v>183567</v>
      </c>
      <c r="J6" s="162">
        <v>18</v>
      </c>
      <c r="K6" s="162">
        <v>3111</v>
      </c>
      <c r="L6" s="162">
        <v>44</v>
      </c>
      <c r="M6" s="162">
        <v>24571</v>
      </c>
      <c r="N6" s="162">
        <v>4</v>
      </c>
      <c r="O6" s="162">
        <v>138</v>
      </c>
      <c r="P6" s="162">
        <v>179</v>
      </c>
      <c r="Q6" s="162">
        <v>40383</v>
      </c>
      <c r="R6" s="160"/>
      <c r="S6" s="160"/>
      <c r="T6" s="160"/>
    </row>
    <row r="7" spans="1:21" s="161" customFormat="1" ht="20.100000000000001" customHeight="1">
      <c r="A7" s="163">
        <v>2020</v>
      </c>
      <c r="B7" s="159">
        <v>1754</v>
      </c>
      <c r="C7" s="159">
        <v>316736</v>
      </c>
      <c r="D7" s="159">
        <v>742</v>
      </c>
      <c r="E7" s="159">
        <v>73026</v>
      </c>
      <c r="F7" s="159">
        <v>19</v>
      </c>
      <c r="G7" s="159">
        <v>12783</v>
      </c>
      <c r="H7" s="159">
        <v>397</v>
      </c>
      <c r="I7" s="159">
        <v>55024</v>
      </c>
      <c r="J7" s="159">
        <v>376</v>
      </c>
      <c r="K7" s="159">
        <v>134018</v>
      </c>
      <c r="L7" s="159">
        <v>55</v>
      </c>
      <c r="M7" s="159">
        <v>19579</v>
      </c>
      <c r="N7" s="159">
        <v>8</v>
      </c>
      <c r="O7" s="159">
        <v>1415</v>
      </c>
      <c r="P7" s="159">
        <v>157</v>
      </c>
      <c r="Q7" s="159">
        <v>20891</v>
      </c>
      <c r="R7" s="160"/>
      <c r="S7" s="160"/>
      <c r="T7" s="160"/>
      <c r="U7" s="160"/>
    </row>
    <row r="8" spans="1:21" s="161" customFormat="1" ht="20.100000000000001" customHeight="1">
      <c r="A8" s="164">
        <v>2021</v>
      </c>
      <c r="B8" s="165">
        <v>1703</v>
      </c>
      <c r="C8" s="165">
        <v>300016.09100000001</v>
      </c>
      <c r="D8" s="165">
        <v>703</v>
      </c>
      <c r="E8" s="165">
        <v>95400.84</v>
      </c>
      <c r="F8" s="165">
        <v>605</v>
      </c>
      <c r="G8" s="165">
        <v>81704.652000000016</v>
      </c>
      <c r="H8" s="165">
        <v>171</v>
      </c>
      <c r="I8" s="165">
        <v>72162.609999999986</v>
      </c>
      <c r="J8" s="165">
        <v>11</v>
      </c>
      <c r="K8" s="165">
        <v>4275.8100000000004</v>
      </c>
      <c r="L8" s="165">
        <v>38</v>
      </c>
      <c r="M8" s="165">
        <v>22403.66</v>
      </c>
      <c r="N8" s="165">
        <v>1</v>
      </c>
      <c r="O8" s="165">
        <v>225.82</v>
      </c>
      <c r="P8" s="165">
        <v>174</v>
      </c>
      <c r="Q8" s="165">
        <v>23842.699000000004</v>
      </c>
      <c r="R8" s="160"/>
      <c r="S8" s="160"/>
      <c r="U8" s="160"/>
    </row>
    <row r="9" spans="1:21" s="161" customFormat="1" ht="20.100000000000001" customHeight="1">
      <c r="A9" s="164">
        <v>2022</v>
      </c>
      <c r="B9" s="166">
        <v>1529</v>
      </c>
      <c r="C9" s="166">
        <v>326455.60739999998</v>
      </c>
      <c r="D9" s="166">
        <v>659</v>
      </c>
      <c r="E9" s="166">
        <v>134048.31749999998</v>
      </c>
      <c r="F9" s="166">
        <v>599</v>
      </c>
      <c r="G9" s="166">
        <v>117947.261</v>
      </c>
      <c r="H9" s="166">
        <v>81</v>
      </c>
      <c r="I9" s="166">
        <v>23789.34</v>
      </c>
      <c r="J9" s="166">
        <v>26</v>
      </c>
      <c r="K9" s="166">
        <v>4058.2</v>
      </c>
      <c r="L9" s="166">
        <v>4</v>
      </c>
      <c r="M9" s="166">
        <v>2978.54</v>
      </c>
      <c r="N9" s="166">
        <v>39</v>
      </c>
      <c r="O9" s="166">
        <v>24385.059999999998</v>
      </c>
      <c r="P9" s="166">
        <v>121</v>
      </c>
      <c r="Q9" s="166">
        <v>19248.888900000002</v>
      </c>
      <c r="R9" s="160"/>
      <c r="S9" s="160"/>
      <c r="U9" s="160"/>
    </row>
    <row r="10" spans="1:21" s="161" customFormat="1" ht="20.100000000000001" customHeight="1">
      <c r="A10" s="167">
        <v>2023</v>
      </c>
      <c r="B10" s="168">
        <v>1431</v>
      </c>
      <c r="C10" s="168">
        <v>214751.54029999999</v>
      </c>
      <c r="D10" s="168">
        <v>689</v>
      </c>
      <c r="E10" s="168">
        <v>94008.033200000005</v>
      </c>
      <c r="F10" s="168">
        <v>485</v>
      </c>
      <c r="G10" s="168">
        <v>52357.657500000001</v>
      </c>
      <c r="H10" s="168">
        <v>119</v>
      </c>
      <c r="I10" s="168">
        <v>38906.369999999995</v>
      </c>
      <c r="J10" s="168">
        <v>7</v>
      </c>
      <c r="K10" s="168">
        <v>1592.385</v>
      </c>
      <c r="L10" s="168">
        <v>3</v>
      </c>
      <c r="M10" s="168">
        <v>2112.9</v>
      </c>
      <c r="N10" s="168">
        <v>33</v>
      </c>
      <c r="O10" s="168">
        <v>7310.62</v>
      </c>
      <c r="P10" s="168">
        <v>95</v>
      </c>
      <c r="Q10" s="168">
        <v>18463.5746</v>
      </c>
      <c r="R10" s="160"/>
      <c r="S10" s="160"/>
      <c r="U10" s="160"/>
    </row>
    <row r="11" spans="1:21" s="161" customFormat="1" ht="20.100000000000001" customHeight="1">
      <c r="A11" s="158" t="s">
        <v>329</v>
      </c>
      <c r="B11" s="169">
        <v>184</v>
      </c>
      <c r="C11" s="169">
        <v>66734.642300000007</v>
      </c>
      <c r="D11" s="169">
        <v>85</v>
      </c>
      <c r="E11" s="169">
        <v>34029.735200000003</v>
      </c>
      <c r="F11" s="169">
        <v>65</v>
      </c>
      <c r="G11" s="169">
        <v>14755.9625</v>
      </c>
      <c r="H11" s="169">
        <v>1</v>
      </c>
      <c r="I11" s="169">
        <v>396.89</v>
      </c>
      <c r="J11" s="169">
        <v>0</v>
      </c>
      <c r="K11" s="169">
        <v>0</v>
      </c>
      <c r="L11" s="169">
        <v>0</v>
      </c>
      <c r="M11" s="169">
        <v>0</v>
      </c>
      <c r="N11" s="170">
        <v>6</v>
      </c>
      <c r="O11" s="171">
        <v>4970.8</v>
      </c>
      <c r="P11" s="171">
        <v>27</v>
      </c>
      <c r="Q11" s="172">
        <v>12581.2546</v>
      </c>
    </row>
    <row r="12" spans="1:21" s="161" customFormat="1" ht="20.100000000000001" customHeight="1">
      <c r="A12" s="158" t="s">
        <v>330</v>
      </c>
      <c r="B12" s="169">
        <v>127</v>
      </c>
      <c r="C12" s="169">
        <v>12621.119999999999</v>
      </c>
      <c r="D12" s="169">
        <v>53</v>
      </c>
      <c r="E12" s="169">
        <v>3552.72</v>
      </c>
      <c r="F12" s="169">
        <v>43</v>
      </c>
      <c r="G12" s="169">
        <v>3100.15</v>
      </c>
      <c r="H12" s="169">
        <v>6</v>
      </c>
      <c r="I12" s="169">
        <v>5248.2</v>
      </c>
      <c r="J12" s="169">
        <v>0</v>
      </c>
      <c r="K12" s="169">
        <v>0</v>
      </c>
      <c r="L12" s="169">
        <v>2</v>
      </c>
      <c r="M12" s="169">
        <v>232.5</v>
      </c>
      <c r="N12" s="170">
        <v>16</v>
      </c>
      <c r="O12" s="173">
        <v>177.65</v>
      </c>
      <c r="P12" s="173">
        <v>7</v>
      </c>
      <c r="Q12" s="174">
        <v>309.89999999999998</v>
      </c>
    </row>
    <row r="13" spans="1:21" s="161" customFormat="1" ht="20.100000000000001" customHeight="1">
      <c r="A13" s="158" t="s">
        <v>331</v>
      </c>
      <c r="B13" s="169">
        <v>91</v>
      </c>
      <c r="C13" s="169">
        <v>6544.8099999999995</v>
      </c>
      <c r="D13" s="169">
        <v>46</v>
      </c>
      <c r="E13" s="169">
        <v>3152.13</v>
      </c>
      <c r="F13" s="169">
        <v>34</v>
      </c>
      <c r="G13" s="169">
        <v>2622.43</v>
      </c>
      <c r="H13" s="169">
        <v>2</v>
      </c>
      <c r="I13" s="169">
        <v>256</v>
      </c>
      <c r="J13" s="169">
        <v>0</v>
      </c>
      <c r="K13" s="169">
        <v>0</v>
      </c>
      <c r="L13" s="169">
        <v>0</v>
      </c>
      <c r="M13" s="169">
        <v>0</v>
      </c>
      <c r="N13" s="170">
        <v>4</v>
      </c>
      <c r="O13" s="173">
        <v>403.25</v>
      </c>
      <c r="P13" s="173">
        <v>5</v>
      </c>
      <c r="Q13" s="174">
        <v>111</v>
      </c>
    </row>
    <row r="14" spans="1:21" s="161" customFormat="1" ht="20.100000000000001" customHeight="1">
      <c r="A14" s="158" t="s">
        <v>332</v>
      </c>
      <c r="B14" s="169">
        <v>94</v>
      </c>
      <c r="C14" s="169">
        <v>6078.5199999999995</v>
      </c>
      <c r="D14" s="169">
        <v>54</v>
      </c>
      <c r="E14" s="169">
        <v>3586.45</v>
      </c>
      <c r="F14" s="169">
        <v>32</v>
      </c>
      <c r="G14" s="169">
        <v>1863.3</v>
      </c>
      <c r="H14" s="169">
        <v>4</v>
      </c>
      <c r="I14" s="169">
        <v>346.2</v>
      </c>
      <c r="J14" s="169">
        <v>0</v>
      </c>
      <c r="K14" s="169">
        <v>0</v>
      </c>
      <c r="L14" s="169">
        <v>0</v>
      </c>
      <c r="M14" s="169">
        <v>0</v>
      </c>
      <c r="N14" s="170">
        <v>0</v>
      </c>
      <c r="O14" s="173">
        <v>0</v>
      </c>
      <c r="P14" s="173">
        <v>4</v>
      </c>
      <c r="Q14" s="174">
        <v>282.57</v>
      </c>
      <c r="R14" s="160"/>
      <c r="S14" s="160"/>
      <c r="T14" s="160"/>
    </row>
    <row r="15" spans="1:21" s="161" customFormat="1" ht="20.100000000000001" customHeight="1">
      <c r="A15" s="158" t="s">
        <v>333</v>
      </c>
      <c r="B15" s="169">
        <v>122</v>
      </c>
      <c r="C15" s="169">
        <v>10548.33</v>
      </c>
      <c r="D15" s="169">
        <v>72</v>
      </c>
      <c r="E15" s="169">
        <v>5015.8</v>
      </c>
      <c r="F15" s="169">
        <v>32</v>
      </c>
      <c r="G15" s="169">
        <v>2256.69</v>
      </c>
      <c r="H15" s="169">
        <v>14</v>
      </c>
      <c r="I15" s="169">
        <v>3134.84</v>
      </c>
      <c r="J15" s="169">
        <v>0</v>
      </c>
      <c r="K15" s="169">
        <v>0</v>
      </c>
      <c r="L15" s="169">
        <v>0</v>
      </c>
      <c r="M15" s="169">
        <v>0</v>
      </c>
      <c r="N15" s="170">
        <v>0</v>
      </c>
      <c r="O15" s="173">
        <v>0</v>
      </c>
      <c r="P15" s="173">
        <v>4</v>
      </c>
      <c r="Q15" s="174">
        <v>141</v>
      </c>
      <c r="R15" s="160"/>
      <c r="S15" s="160"/>
      <c r="T15" s="160"/>
    </row>
    <row r="16" spans="1:21" s="161" customFormat="1" ht="20.100000000000001" customHeight="1">
      <c r="A16" s="158" t="s">
        <v>334</v>
      </c>
      <c r="B16" s="169">
        <v>190</v>
      </c>
      <c r="C16" s="169">
        <v>20005.208000000002</v>
      </c>
      <c r="D16" s="169">
        <v>104</v>
      </c>
      <c r="E16" s="169">
        <v>6874.8779999999997</v>
      </c>
      <c r="F16" s="169">
        <v>45</v>
      </c>
      <c r="G16" s="169">
        <v>3354.56</v>
      </c>
      <c r="H16" s="169">
        <v>34</v>
      </c>
      <c r="I16" s="169">
        <v>8829.6200000000008</v>
      </c>
      <c r="J16" s="169">
        <v>0</v>
      </c>
      <c r="K16" s="169">
        <v>0</v>
      </c>
      <c r="L16" s="169">
        <v>0</v>
      </c>
      <c r="M16" s="169">
        <v>0</v>
      </c>
      <c r="N16" s="170">
        <v>0</v>
      </c>
      <c r="O16" s="173">
        <v>0</v>
      </c>
      <c r="P16" s="173">
        <v>7</v>
      </c>
      <c r="Q16" s="174">
        <v>946.15</v>
      </c>
      <c r="R16" s="160"/>
      <c r="S16" s="160"/>
      <c r="T16" s="160"/>
    </row>
    <row r="17" spans="1:19" s="161" customFormat="1" ht="20.100000000000001" customHeight="1">
      <c r="A17" s="158" t="s">
        <v>335</v>
      </c>
      <c r="B17" s="169">
        <v>150</v>
      </c>
      <c r="C17" s="169">
        <v>30366.235000000001</v>
      </c>
      <c r="D17" s="169">
        <v>71</v>
      </c>
      <c r="E17" s="169">
        <v>4962.83</v>
      </c>
      <c r="F17" s="169">
        <v>23</v>
      </c>
      <c r="G17" s="169">
        <v>4962.53</v>
      </c>
      <c r="H17" s="169">
        <v>37</v>
      </c>
      <c r="I17" s="169">
        <v>15446.25</v>
      </c>
      <c r="J17" s="169">
        <v>7</v>
      </c>
      <c r="K17" s="169">
        <v>1592.385</v>
      </c>
      <c r="L17" s="169">
        <v>1</v>
      </c>
      <c r="M17" s="169">
        <v>1880.4</v>
      </c>
      <c r="N17" s="170">
        <v>5</v>
      </c>
      <c r="O17" s="173">
        <v>533.14</v>
      </c>
      <c r="P17" s="173">
        <v>6</v>
      </c>
      <c r="Q17" s="174">
        <v>988.7</v>
      </c>
      <c r="R17" s="160"/>
      <c r="S17" s="160"/>
    </row>
    <row r="18" spans="1:19" s="161" customFormat="1" ht="20.100000000000001" customHeight="1">
      <c r="A18" s="158" t="s">
        <v>336</v>
      </c>
      <c r="B18" s="169">
        <v>290</v>
      </c>
      <c r="C18" s="169">
        <v>45096.764999999999</v>
      </c>
      <c r="D18" s="169">
        <v>140</v>
      </c>
      <c r="E18" s="169">
        <v>27648.959999999999</v>
      </c>
      <c r="F18" s="169">
        <v>129</v>
      </c>
      <c r="G18" s="169">
        <v>13252.165000000001</v>
      </c>
      <c r="H18" s="169">
        <v>11</v>
      </c>
      <c r="I18" s="169">
        <v>3866.84</v>
      </c>
      <c r="J18" s="169">
        <v>0</v>
      </c>
      <c r="K18" s="169">
        <v>0</v>
      </c>
      <c r="L18" s="169">
        <v>0</v>
      </c>
      <c r="M18" s="169">
        <v>0</v>
      </c>
      <c r="N18" s="170">
        <v>0</v>
      </c>
      <c r="O18" s="173">
        <v>0</v>
      </c>
      <c r="P18" s="173">
        <v>10</v>
      </c>
      <c r="Q18" s="174">
        <v>328.8</v>
      </c>
    </row>
    <row r="19" spans="1:19" s="161" customFormat="1" ht="20.100000000000001" customHeight="1">
      <c r="A19" s="158" t="s">
        <v>337</v>
      </c>
      <c r="B19" s="169">
        <v>85</v>
      </c>
      <c r="C19" s="169">
        <v>10640.55</v>
      </c>
      <c r="D19" s="169">
        <v>29</v>
      </c>
      <c r="E19" s="169">
        <v>2625.86</v>
      </c>
      <c r="F19" s="169">
        <v>30</v>
      </c>
      <c r="G19" s="169">
        <v>3708.79</v>
      </c>
      <c r="H19" s="169">
        <v>8</v>
      </c>
      <c r="I19" s="169">
        <v>1291.53</v>
      </c>
      <c r="J19" s="169">
        <v>0</v>
      </c>
      <c r="K19" s="169">
        <v>0</v>
      </c>
      <c r="L19" s="169">
        <v>0</v>
      </c>
      <c r="M19" s="169">
        <v>0</v>
      </c>
      <c r="N19" s="170">
        <v>2</v>
      </c>
      <c r="O19" s="173">
        <v>1225.78</v>
      </c>
      <c r="P19" s="173">
        <v>16</v>
      </c>
      <c r="Q19" s="174">
        <v>1788.59</v>
      </c>
    </row>
    <row r="20" spans="1:19" s="161" customFormat="1" ht="20.100000000000001" customHeight="1">
      <c r="A20" s="158" t="s">
        <v>338</v>
      </c>
      <c r="B20" s="175">
        <v>98</v>
      </c>
      <c r="C20" s="175">
        <v>6115.36</v>
      </c>
      <c r="D20" s="175">
        <v>35</v>
      </c>
      <c r="E20" s="175">
        <v>2558.67</v>
      </c>
      <c r="F20" s="175">
        <v>52</v>
      </c>
      <c r="G20" s="175">
        <v>2481.08</v>
      </c>
      <c r="H20" s="175">
        <v>2</v>
      </c>
      <c r="I20" s="175">
        <v>90</v>
      </c>
      <c r="J20" s="175">
        <v>0</v>
      </c>
      <c r="K20" s="175">
        <v>0</v>
      </c>
      <c r="L20" s="175">
        <v>0</v>
      </c>
      <c r="M20" s="175">
        <v>0</v>
      </c>
      <c r="N20" s="175">
        <v>0</v>
      </c>
      <c r="O20" s="175">
        <v>0</v>
      </c>
      <c r="P20" s="176">
        <v>9</v>
      </c>
      <c r="Q20" s="176">
        <v>985.61</v>
      </c>
    </row>
    <row r="21" spans="1:19" s="161" customFormat="1" ht="19.5" customHeight="1">
      <c r="A21" s="339" t="s">
        <v>328</v>
      </c>
      <c r="B21" s="339"/>
      <c r="C21" s="339"/>
      <c r="D21" s="339"/>
      <c r="E21" s="339"/>
      <c r="F21" s="339"/>
      <c r="G21" s="339"/>
      <c r="H21" s="339"/>
      <c r="I21" s="339"/>
      <c r="J21" s="177"/>
      <c r="K21" s="177"/>
      <c r="L21" s="177"/>
      <c r="M21" s="177"/>
      <c r="N21" s="177"/>
      <c r="O21" s="177"/>
      <c r="P21" s="177"/>
      <c r="Q21" s="178"/>
    </row>
    <row r="22" spans="1:19" ht="19.5" customHeight="1">
      <c r="A22" s="340" t="s">
        <v>339</v>
      </c>
      <c r="B22" s="340"/>
      <c r="C22" s="340"/>
      <c r="D22" s="340"/>
      <c r="E22" s="340"/>
      <c r="F22" s="340"/>
      <c r="G22" s="340"/>
      <c r="H22" s="340"/>
      <c r="I22" s="340"/>
      <c r="J22" s="152"/>
      <c r="K22" s="177"/>
      <c r="L22" s="177"/>
      <c r="M22" s="177"/>
      <c r="N22" s="177"/>
      <c r="O22" s="177"/>
      <c r="P22" s="177"/>
      <c r="Q22" s="178"/>
    </row>
  </sheetData>
  <mergeCells count="13">
    <mergeCell ref="P3:Q3"/>
    <mergeCell ref="A21:I21"/>
    <mergeCell ref="A22:I22"/>
    <mergeCell ref="A1:Q1"/>
    <mergeCell ref="A2:I2"/>
    <mergeCell ref="A3:A4"/>
    <mergeCell ref="B3:C3"/>
    <mergeCell ref="D3:E3"/>
    <mergeCell ref="F3:G3"/>
    <mergeCell ref="H3:I3"/>
    <mergeCell ref="J3:K3"/>
    <mergeCell ref="L3:M3"/>
    <mergeCell ref="N3:O3"/>
  </mergeCells>
  <phoneticPr fontId="2" type="noConversion"/>
  <printOptions horizontalCentered="1"/>
  <pageMargins left="0.78740157480314965" right="0.78740157480314965" top="0.98425196850393704" bottom="0.98425196850393704" header="0" footer="0.59055118110236227"/>
  <pageSetup paperSize="9" scale="44" firstPageNumber="103" pageOrder="overThenDown" orientation="landscape"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0"/>
  <sheetViews>
    <sheetView view="pageBreakPreview" zoomScaleNormal="100" zoomScaleSheetLayoutView="100" workbookViewId="0">
      <selection activeCell="E15" sqref="E15"/>
    </sheetView>
  </sheetViews>
  <sheetFormatPr defaultColWidth="8.88671875" defaultRowHeight="13.5"/>
  <cols>
    <col min="1" max="1" width="8.77734375" style="6" customWidth="1"/>
    <col min="2" max="5" width="15.77734375" style="6" customWidth="1"/>
    <col min="6" max="16384" width="8.88671875" style="6"/>
  </cols>
  <sheetData>
    <row r="1" spans="1:6" s="16" customFormat="1" ht="30" customHeight="1">
      <c r="A1" s="299" t="s">
        <v>114</v>
      </c>
      <c r="B1" s="299"/>
      <c r="C1" s="299"/>
      <c r="D1" s="299"/>
      <c r="E1" s="299"/>
      <c r="F1" s="17"/>
    </row>
    <row r="2" spans="1:6" s="10" customFormat="1" ht="15" customHeight="1">
      <c r="A2" s="300" t="s">
        <v>155</v>
      </c>
      <c r="B2" s="300"/>
      <c r="C2" s="300"/>
      <c r="E2" s="49" t="s">
        <v>152</v>
      </c>
      <c r="F2" s="8"/>
    </row>
    <row r="3" spans="1:6" ht="24.95" customHeight="1">
      <c r="A3" s="305"/>
      <c r="B3" s="346" t="s">
        <v>61</v>
      </c>
      <c r="C3" s="316"/>
      <c r="D3" s="346" t="s">
        <v>62</v>
      </c>
      <c r="E3" s="316"/>
    </row>
    <row r="4" spans="1:6" ht="60" customHeight="1">
      <c r="A4" s="319"/>
      <c r="B4" s="24" t="s">
        <v>13</v>
      </c>
      <c r="C4" s="24" t="s">
        <v>106</v>
      </c>
      <c r="D4" s="24" t="s">
        <v>13</v>
      </c>
      <c r="E4" s="41" t="s">
        <v>106</v>
      </c>
    </row>
    <row r="5" spans="1:6" ht="25.5" customHeight="1">
      <c r="A5" s="92">
        <v>2018</v>
      </c>
      <c r="B5" s="65">
        <v>90.6</v>
      </c>
      <c r="C5" s="65">
        <v>87.8</v>
      </c>
      <c r="D5" s="65">
        <v>93.788473887801402</v>
      </c>
      <c r="E5" s="65">
        <v>90.369283782870724</v>
      </c>
    </row>
    <row r="6" spans="1:6" ht="25.5" customHeight="1">
      <c r="A6" s="92">
        <v>2019</v>
      </c>
      <c r="B6" s="65">
        <v>90.3</v>
      </c>
      <c r="C6" s="65">
        <v>86.5</v>
      </c>
      <c r="D6" s="65">
        <v>92.603117994972393</v>
      </c>
      <c r="E6" s="65">
        <v>88.765188449822915</v>
      </c>
    </row>
    <row r="7" spans="1:6" ht="25.5" customHeight="1">
      <c r="A7" s="92">
        <v>2020</v>
      </c>
      <c r="B7" s="65">
        <v>95.2</v>
      </c>
      <c r="C7" s="65">
        <v>93.1</v>
      </c>
      <c r="D7" s="65">
        <v>96.868390722025026</v>
      </c>
      <c r="E7" s="65">
        <v>95.265343890707641</v>
      </c>
    </row>
    <row r="8" spans="1:6" ht="25.5" customHeight="1">
      <c r="A8" s="92">
        <v>2021</v>
      </c>
      <c r="B8" s="65">
        <v>104.6</v>
      </c>
      <c r="C8" s="65">
        <v>106.2</v>
      </c>
      <c r="D8" s="65">
        <v>103.17831373588122</v>
      </c>
      <c r="E8" s="65">
        <v>104.42157966919538</v>
      </c>
    </row>
    <row r="9" spans="1:6" ht="25.5" customHeight="1">
      <c r="A9" s="92">
        <v>2022</v>
      </c>
      <c r="B9" s="65">
        <v>99.7</v>
      </c>
      <c r="C9" s="65">
        <v>98.2</v>
      </c>
      <c r="D9" s="65">
        <v>97.443057444470156</v>
      </c>
      <c r="E9" s="65">
        <v>95.348311518484991</v>
      </c>
    </row>
    <row r="10" spans="1:6" ht="25.5" customHeight="1">
      <c r="A10" s="93">
        <v>2023</v>
      </c>
      <c r="B10" s="73">
        <v>96.2</v>
      </c>
      <c r="C10" s="73">
        <v>93.4</v>
      </c>
      <c r="D10" s="73">
        <v>92.5</v>
      </c>
      <c r="E10" s="73">
        <v>88.7</v>
      </c>
    </row>
    <row r="11" spans="1:6" ht="24.95" customHeight="1">
      <c r="A11" s="46" t="s">
        <v>150</v>
      </c>
      <c r="B11" s="46"/>
      <c r="C11" s="46"/>
      <c r="D11" s="46"/>
      <c r="E11" s="57" t="s">
        <v>255</v>
      </c>
    </row>
    <row r="12" spans="1:6" s="10" customFormat="1" ht="38.25" customHeight="1">
      <c r="A12" s="6"/>
      <c r="B12" s="6"/>
      <c r="C12" s="6"/>
      <c r="D12" s="6"/>
      <c r="E12" s="6"/>
    </row>
    <row r="13" spans="1:6" s="10" customFormat="1" ht="15" customHeight="1">
      <c r="A13" s="6"/>
      <c r="B13" s="6"/>
      <c r="C13" s="6"/>
      <c r="D13" s="6"/>
      <c r="E13" s="6"/>
    </row>
    <row r="14" spans="1:6" s="15" customFormat="1" ht="55.5" customHeight="1">
      <c r="A14" s="6"/>
      <c r="B14" s="6"/>
      <c r="C14" s="6"/>
      <c r="D14" s="6"/>
      <c r="E14" s="6"/>
    </row>
    <row r="15" spans="1:6" s="16" customFormat="1" ht="30" customHeight="1">
      <c r="A15" s="6"/>
      <c r="B15" s="6"/>
      <c r="C15" s="6"/>
      <c r="D15" s="6"/>
      <c r="E15" s="6"/>
      <c r="F15" s="17"/>
    </row>
    <row r="16" spans="1:6" s="10" customFormat="1" ht="15" customHeight="1">
      <c r="A16" s="6"/>
      <c r="B16" s="6"/>
      <c r="C16" s="6"/>
      <c r="D16" s="6"/>
      <c r="E16" s="6"/>
    </row>
    <row r="17" spans="1:5" ht="30" customHeight="1"/>
    <row r="18" spans="1:5" ht="30" customHeight="1"/>
    <row r="19" spans="1:5" ht="50.1" customHeight="1"/>
    <row r="20" spans="1:5" s="10" customFormat="1" ht="15" customHeight="1">
      <c r="A20" s="6"/>
      <c r="B20" s="6"/>
      <c r="C20" s="6"/>
      <c r="D20" s="6"/>
      <c r="E20" s="6"/>
    </row>
  </sheetData>
  <mergeCells count="5">
    <mergeCell ref="A2:C2"/>
    <mergeCell ref="A1:E1"/>
    <mergeCell ref="A3:A4"/>
    <mergeCell ref="B3:C3"/>
    <mergeCell ref="D3:E3"/>
  </mergeCells>
  <phoneticPr fontId="2" type="noConversion"/>
  <printOptions horizontalCentered="1"/>
  <pageMargins left="0.78740157480314965" right="0.78740157480314965" top="0.98425196850393704" bottom="0.98425196850393704" header="0" footer="0.59055118110236227"/>
  <pageSetup paperSize="9" scale="98" firstPageNumber="103" pageOrder="overThenDown" orientation="landscape"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BC07C-42A5-42A3-A4BE-3AB86296D789}">
  <dimension ref="A1:P13"/>
  <sheetViews>
    <sheetView view="pageBreakPreview" zoomScaleNormal="100" zoomScaleSheetLayoutView="100" workbookViewId="0">
      <selection activeCell="M23" sqref="M23"/>
    </sheetView>
  </sheetViews>
  <sheetFormatPr defaultColWidth="8.88671875" defaultRowHeight="13.5"/>
  <cols>
    <col min="1" max="1" width="8.77734375" customWidth="1"/>
    <col min="2" max="2" width="6.77734375" customWidth="1"/>
    <col min="3" max="16" width="8.77734375" customWidth="1"/>
  </cols>
  <sheetData>
    <row r="1" spans="1:16" s="180" customFormat="1" ht="24.95" customHeight="1">
      <c r="A1" s="349" t="s">
        <v>340</v>
      </c>
      <c r="B1" s="350"/>
      <c r="C1" s="350"/>
      <c r="D1" s="350"/>
      <c r="E1" s="350"/>
      <c r="F1" s="350"/>
      <c r="G1" s="350"/>
      <c r="H1" s="350"/>
      <c r="I1" s="350"/>
      <c r="J1" s="350"/>
      <c r="K1" s="350"/>
      <c r="L1" s="350"/>
      <c r="M1" s="350"/>
      <c r="N1" s="350"/>
      <c r="O1" s="350"/>
      <c r="P1" s="350"/>
    </row>
    <row r="2" spans="1:16" s="181" customFormat="1" ht="15" customHeight="1">
      <c r="A2" s="314" t="s">
        <v>56</v>
      </c>
      <c r="B2" s="314"/>
      <c r="C2" s="314"/>
      <c r="D2" s="314"/>
      <c r="E2" s="314"/>
      <c r="F2" s="314"/>
      <c r="G2" s="314"/>
      <c r="H2" s="314"/>
      <c r="I2" s="314"/>
      <c r="J2" s="351" t="s">
        <v>57</v>
      </c>
      <c r="K2" s="351"/>
      <c r="L2" s="351"/>
      <c r="M2" s="351"/>
      <c r="N2" s="351"/>
      <c r="O2" s="351"/>
      <c r="P2" s="351"/>
    </row>
    <row r="3" spans="1:16" ht="24.95" customHeight="1">
      <c r="A3" s="352" t="s">
        <v>189</v>
      </c>
      <c r="B3" s="348" t="s">
        <v>58</v>
      </c>
      <c r="C3" s="348" t="s">
        <v>165</v>
      </c>
      <c r="D3" s="348"/>
      <c r="E3" s="348"/>
      <c r="F3" s="348"/>
      <c r="G3" s="348"/>
      <c r="H3" s="348"/>
      <c r="I3" s="348"/>
      <c r="J3" s="348" t="s">
        <v>166</v>
      </c>
      <c r="K3" s="348"/>
      <c r="L3" s="348"/>
      <c r="M3" s="348"/>
      <c r="N3" s="348"/>
      <c r="O3" s="348"/>
      <c r="P3" s="348"/>
    </row>
    <row r="4" spans="1:16" ht="24.95" customHeight="1">
      <c r="A4" s="352"/>
      <c r="B4" s="348"/>
      <c r="C4" s="348" t="s">
        <v>115</v>
      </c>
      <c r="D4" s="348" t="s">
        <v>116</v>
      </c>
      <c r="E4" s="348" t="s">
        <v>117</v>
      </c>
      <c r="F4" s="348" t="s">
        <v>162</v>
      </c>
      <c r="G4" s="348" t="s">
        <v>118</v>
      </c>
      <c r="H4" s="348" t="s">
        <v>119</v>
      </c>
      <c r="I4" s="348" t="s">
        <v>354</v>
      </c>
      <c r="J4" s="348" t="s">
        <v>164</v>
      </c>
      <c r="K4" s="348" t="s">
        <v>163</v>
      </c>
      <c r="L4" s="348" t="s">
        <v>167</v>
      </c>
      <c r="M4" s="348"/>
      <c r="N4" s="348" t="s">
        <v>63</v>
      </c>
      <c r="O4" s="348" t="s">
        <v>341</v>
      </c>
      <c r="P4" s="348" t="s">
        <v>168</v>
      </c>
    </row>
    <row r="5" spans="1:16" ht="54.95" customHeight="1">
      <c r="A5" s="352"/>
      <c r="B5" s="348"/>
      <c r="C5" s="348"/>
      <c r="D5" s="348"/>
      <c r="E5" s="348"/>
      <c r="F5" s="348"/>
      <c r="G5" s="348"/>
      <c r="H5" s="348"/>
      <c r="I5" s="348"/>
      <c r="J5" s="348"/>
      <c r="K5" s="348"/>
      <c r="L5" s="245" t="s">
        <v>66</v>
      </c>
      <c r="M5" s="245" t="s">
        <v>67</v>
      </c>
      <c r="N5" s="348"/>
      <c r="O5" s="348"/>
      <c r="P5" s="348"/>
    </row>
    <row r="6" spans="1:16" ht="24.95" customHeight="1">
      <c r="A6" s="246">
        <v>2018</v>
      </c>
      <c r="B6" s="182">
        <v>7.59</v>
      </c>
      <c r="C6" s="182">
        <v>5.38</v>
      </c>
      <c r="D6" s="182">
        <v>2.19</v>
      </c>
      <c r="E6" s="182">
        <v>2.81</v>
      </c>
      <c r="F6" s="182">
        <v>7.16</v>
      </c>
      <c r="G6" s="182">
        <v>8.66</v>
      </c>
      <c r="H6" s="182">
        <v>6.12</v>
      </c>
      <c r="I6" s="182">
        <v>8.0399999999999991</v>
      </c>
      <c r="J6" s="182">
        <v>8.98</v>
      </c>
      <c r="K6" s="182">
        <v>8.52</v>
      </c>
      <c r="L6" s="182">
        <v>6.93</v>
      </c>
      <c r="M6" s="182">
        <v>3.6</v>
      </c>
      <c r="N6" s="182">
        <v>8.14</v>
      </c>
      <c r="O6" s="182">
        <v>4.34</v>
      </c>
      <c r="P6" s="182">
        <v>4.46</v>
      </c>
    </row>
    <row r="7" spans="1:16" ht="24.95" customHeight="1">
      <c r="A7" s="246">
        <v>2019</v>
      </c>
      <c r="B7" s="182">
        <v>6.22</v>
      </c>
      <c r="C7" s="182">
        <v>5.29</v>
      </c>
      <c r="D7" s="182">
        <v>1.48</v>
      </c>
      <c r="E7" s="182">
        <v>1.64</v>
      </c>
      <c r="F7" s="182">
        <v>6.86</v>
      </c>
      <c r="G7" s="182">
        <v>6.64</v>
      </c>
      <c r="H7" s="182">
        <v>3.07</v>
      </c>
      <c r="I7" s="182">
        <v>6.48</v>
      </c>
      <c r="J7" s="182">
        <v>6.97</v>
      </c>
      <c r="K7" s="182">
        <v>6.91</v>
      </c>
      <c r="L7" s="182">
        <v>6.4</v>
      </c>
      <c r="M7" s="182">
        <v>2.88</v>
      </c>
      <c r="N7" s="182">
        <v>6.22</v>
      </c>
      <c r="O7" s="182">
        <v>3.84</v>
      </c>
      <c r="P7" s="182">
        <v>5.33</v>
      </c>
    </row>
    <row r="8" spans="1:16" ht="24.95" customHeight="1">
      <c r="A8" s="246">
        <v>2020</v>
      </c>
      <c r="B8" s="182">
        <v>5.1100000000000003</v>
      </c>
      <c r="C8" s="182">
        <v>6.42</v>
      </c>
      <c r="D8" s="182">
        <v>0.88</v>
      </c>
      <c r="E8" s="182">
        <v>1.96</v>
      </c>
      <c r="F8" s="182">
        <v>6.74</v>
      </c>
      <c r="G8" s="182">
        <v>5.09</v>
      </c>
      <c r="H8" s="182">
        <v>6.6</v>
      </c>
      <c r="I8" s="182">
        <v>5.16</v>
      </c>
      <c r="J8" s="182">
        <v>5.58</v>
      </c>
      <c r="K8" s="182">
        <v>6.29</v>
      </c>
      <c r="L8" s="182">
        <v>4.97</v>
      </c>
      <c r="M8" s="182">
        <v>3.14</v>
      </c>
      <c r="N8" s="182">
        <v>5</v>
      </c>
      <c r="O8" s="182">
        <v>2.96</v>
      </c>
      <c r="P8" s="182">
        <v>4.2699999999999996</v>
      </c>
    </row>
    <row r="9" spans="1:16" ht="24.95" customHeight="1">
      <c r="A9" s="246">
        <v>2021</v>
      </c>
      <c r="B9" s="182">
        <v>9.18</v>
      </c>
      <c r="C9" s="182">
        <v>8.06</v>
      </c>
      <c r="D9" s="182">
        <v>6.02</v>
      </c>
      <c r="E9" s="182">
        <v>6.77</v>
      </c>
      <c r="F9" s="182">
        <v>9.66</v>
      </c>
      <c r="G9" s="182">
        <v>9.14</v>
      </c>
      <c r="H9" s="182">
        <v>9.7100000000000009</v>
      </c>
      <c r="I9" s="182">
        <v>9.56</v>
      </c>
      <c r="J9" s="182">
        <v>8.7100000000000009</v>
      </c>
      <c r="K9" s="182">
        <v>9.1</v>
      </c>
      <c r="L9" s="182">
        <v>8.74</v>
      </c>
      <c r="M9" s="182">
        <v>6.86</v>
      </c>
      <c r="N9" s="182">
        <v>12.01</v>
      </c>
      <c r="O9" s="182">
        <v>7.05</v>
      </c>
      <c r="P9" s="182">
        <v>8.8000000000000007</v>
      </c>
    </row>
    <row r="10" spans="1:16" ht="24.95" customHeight="1">
      <c r="A10" s="246">
        <v>2022</v>
      </c>
      <c r="B10" s="182">
        <v>7.76</v>
      </c>
      <c r="C10" s="182">
        <v>8.91</v>
      </c>
      <c r="D10" s="182">
        <v>5.16</v>
      </c>
      <c r="E10" s="182">
        <v>5.57</v>
      </c>
      <c r="F10" s="182">
        <v>7.51</v>
      </c>
      <c r="G10" s="182">
        <v>7.79</v>
      </c>
      <c r="H10" s="182">
        <v>7.49</v>
      </c>
      <c r="I10" s="182">
        <v>7.8</v>
      </c>
      <c r="J10" s="182">
        <v>7.59</v>
      </c>
      <c r="K10" s="182">
        <v>7.91</v>
      </c>
      <c r="L10" s="182">
        <v>8.0399999999999991</v>
      </c>
      <c r="M10" s="182">
        <v>6.26</v>
      </c>
      <c r="N10" s="182">
        <v>8.42</v>
      </c>
      <c r="O10" s="182">
        <v>6.39</v>
      </c>
      <c r="P10" s="182">
        <v>8.32</v>
      </c>
    </row>
    <row r="11" spans="1:16" ht="24.95" customHeight="1">
      <c r="A11" s="79">
        <v>2023</v>
      </c>
      <c r="B11" s="183">
        <v>-5.92</v>
      </c>
      <c r="C11" s="183">
        <v>-5</v>
      </c>
      <c r="D11" s="183">
        <v>-6.91</v>
      </c>
      <c r="E11" s="183">
        <v>-7.47</v>
      </c>
      <c r="F11" s="183">
        <v>-5.79</v>
      </c>
      <c r="G11" s="183">
        <v>-6.34</v>
      </c>
      <c r="H11" s="183">
        <v>-6.48</v>
      </c>
      <c r="I11" s="183">
        <v>-5.88</v>
      </c>
      <c r="J11" s="183">
        <v>-6.45</v>
      </c>
      <c r="K11" s="183">
        <v>-5.97</v>
      </c>
      <c r="L11" s="183">
        <v>-5.78</v>
      </c>
      <c r="M11" s="183">
        <v>-6.58</v>
      </c>
      <c r="N11" s="183">
        <v>-4.7699999999999996</v>
      </c>
      <c r="O11" s="183">
        <v>-7.44</v>
      </c>
      <c r="P11" s="183">
        <v>-5.2</v>
      </c>
    </row>
    <row r="12" spans="1:16" s="181" customFormat="1" ht="19.5" customHeight="1">
      <c r="A12" s="339" t="s">
        <v>342</v>
      </c>
      <c r="B12" s="339"/>
      <c r="C12" s="347"/>
      <c r="D12" s="347"/>
      <c r="E12" s="347"/>
      <c r="F12" s="347"/>
      <c r="G12" s="347"/>
      <c r="H12" s="347"/>
      <c r="I12" s="347"/>
      <c r="J12" s="339"/>
      <c r="K12" s="339"/>
      <c r="L12" s="339"/>
      <c r="M12" s="339"/>
      <c r="N12" s="339"/>
      <c r="O12" s="339"/>
      <c r="P12" s="339"/>
    </row>
    <row r="13" spans="1:16" s="181" customFormat="1" ht="17.25" customHeight="1">
      <c r="A13" s="184" t="s">
        <v>307</v>
      </c>
      <c r="B13" s="185"/>
      <c r="C13" s="185"/>
      <c r="D13" s="185"/>
      <c r="E13" s="185"/>
      <c r="F13" s="185"/>
      <c r="G13" s="185"/>
      <c r="H13" s="185"/>
      <c r="I13" s="185"/>
      <c r="K13" s="185"/>
      <c r="L13" s="185"/>
      <c r="M13" s="185"/>
      <c r="N13" s="185"/>
      <c r="O13" s="185"/>
      <c r="P13" s="186"/>
    </row>
  </sheetData>
  <mergeCells count="21">
    <mergeCell ref="A1:P1"/>
    <mergeCell ref="A2:I2"/>
    <mergeCell ref="J2:P2"/>
    <mergeCell ref="A3:A5"/>
    <mergeCell ref="B3:B5"/>
    <mergeCell ref="C3:I3"/>
    <mergeCell ref="J3:P3"/>
    <mergeCell ref="C4:C5"/>
    <mergeCell ref="D4:D5"/>
    <mergeCell ref="E4:E5"/>
    <mergeCell ref="A12:P12"/>
    <mergeCell ref="J4:J5"/>
    <mergeCell ref="K4:K5"/>
    <mergeCell ref="L4:M4"/>
    <mergeCell ref="N4:N5"/>
    <mergeCell ref="O4:O5"/>
    <mergeCell ref="P4:P5"/>
    <mergeCell ref="F4:F5"/>
    <mergeCell ref="G4:G5"/>
    <mergeCell ref="H4:H5"/>
    <mergeCell ref="I4:I5"/>
  </mergeCells>
  <phoneticPr fontId="2" type="noConversion"/>
  <printOptions horizontalCentered="1"/>
  <pageMargins left="0.78740157480314965" right="0.78740157480314965" top="0.98425196850393704" bottom="0.98425196850393704" header="0" footer="0.59055118110236227"/>
  <pageSetup paperSize="9" scale="72" firstPageNumber="103" pageOrder="overThenDown" orientation="landscape"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CBED2-83F1-4C24-819A-DF4531C1BAE5}">
  <dimension ref="A1:Q25"/>
  <sheetViews>
    <sheetView view="pageBreakPreview" zoomScale="90" zoomScaleNormal="100" zoomScaleSheetLayoutView="90" workbookViewId="0">
      <selection activeCell="F14" sqref="F14:Q14"/>
    </sheetView>
  </sheetViews>
  <sheetFormatPr defaultColWidth="8.88671875" defaultRowHeight="13.5"/>
  <cols>
    <col min="1" max="1" width="8.77734375" style="208" customWidth="1"/>
    <col min="2" max="17" width="7.77734375" style="208" customWidth="1"/>
  </cols>
  <sheetData>
    <row r="1" spans="1:17" s="180" customFormat="1" ht="24.95" customHeight="1">
      <c r="A1" s="369" t="s">
        <v>343</v>
      </c>
      <c r="B1" s="370"/>
      <c r="C1" s="370"/>
      <c r="D1" s="370"/>
      <c r="E1" s="370"/>
      <c r="F1" s="370"/>
      <c r="G1" s="370"/>
      <c r="H1" s="370"/>
      <c r="I1" s="370"/>
      <c r="J1" s="370"/>
      <c r="K1" s="370"/>
      <c r="L1" s="370"/>
      <c r="M1" s="370"/>
      <c r="N1" s="370"/>
      <c r="O1" s="370"/>
      <c r="P1" s="370"/>
      <c r="Q1" s="370"/>
    </row>
    <row r="2" spans="1:17" s="181" customFormat="1" ht="15" customHeight="1">
      <c r="A2" s="371" t="s">
        <v>200</v>
      </c>
      <c r="B2" s="371"/>
      <c r="C2" s="371"/>
      <c r="D2" s="371"/>
      <c r="E2" s="371"/>
      <c r="F2" s="371"/>
      <c r="G2" s="371"/>
      <c r="H2" s="371"/>
      <c r="I2" s="371"/>
      <c r="J2" s="187"/>
      <c r="K2" s="188"/>
      <c r="L2" s="188"/>
      <c r="M2" s="188"/>
      <c r="N2" s="188"/>
      <c r="O2" s="188"/>
      <c r="P2" s="188"/>
      <c r="Q2" s="189" t="s">
        <v>202</v>
      </c>
    </row>
    <row r="3" spans="1:17" s="190" customFormat="1" ht="30" customHeight="1">
      <c r="A3" s="359" t="s">
        <v>189</v>
      </c>
      <c r="B3" s="364" t="s">
        <v>179</v>
      </c>
      <c r="C3" s="366"/>
      <c r="D3" s="361" t="s">
        <v>165</v>
      </c>
      <c r="E3" s="372"/>
      <c r="F3" s="372"/>
      <c r="G3" s="372"/>
      <c r="H3" s="372"/>
      <c r="I3" s="372"/>
      <c r="J3" s="372"/>
      <c r="K3" s="372"/>
      <c r="L3" s="372"/>
      <c r="M3" s="372"/>
      <c r="N3" s="372"/>
      <c r="O3" s="372"/>
      <c r="P3" s="372"/>
      <c r="Q3" s="373"/>
    </row>
    <row r="4" spans="1:17" s="190" customFormat="1" ht="34.5" customHeight="1">
      <c r="A4" s="360"/>
      <c r="B4" s="366"/>
      <c r="C4" s="366"/>
      <c r="D4" s="374" t="s">
        <v>169</v>
      </c>
      <c r="E4" s="375"/>
      <c r="F4" s="375"/>
      <c r="G4" s="375"/>
      <c r="H4" s="375"/>
      <c r="I4" s="375"/>
      <c r="J4" s="375"/>
      <c r="K4" s="375"/>
      <c r="L4" s="375"/>
      <c r="M4" s="375"/>
      <c r="N4" s="375"/>
      <c r="O4" s="376"/>
      <c r="P4" s="374" t="s">
        <v>159</v>
      </c>
      <c r="Q4" s="377"/>
    </row>
    <row r="5" spans="1:17" s="190" customFormat="1" ht="39.950000000000003" customHeight="1">
      <c r="A5" s="360"/>
      <c r="B5" s="366"/>
      <c r="C5" s="366"/>
      <c r="D5" s="364" t="s">
        <v>120</v>
      </c>
      <c r="E5" s="364"/>
      <c r="F5" s="365" t="s">
        <v>121</v>
      </c>
      <c r="G5" s="365"/>
      <c r="H5" s="365" t="s">
        <v>122</v>
      </c>
      <c r="I5" s="365"/>
      <c r="J5" s="364" t="s">
        <v>123</v>
      </c>
      <c r="K5" s="364"/>
      <c r="L5" s="365" t="s">
        <v>124</v>
      </c>
      <c r="M5" s="365"/>
      <c r="N5" s="361" t="s">
        <v>125</v>
      </c>
      <c r="O5" s="362"/>
      <c r="P5" s="361" t="s">
        <v>344</v>
      </c>
      <c r="Q5" s="362"/>
    </row>
    <row r="6" spans="1:17" s="190" customFormat="1" ht="37.5" customHeight="1">
      <c r="A6" s="360"/>
      <c r="B6" s="78" t="s">
        <v>345</v>
      </c>
      <c r="C6" s="78" t="s">
        <v>35</v>
      </c>
      <c r="D6" s="78" t="s">
        <v>201</v>
      </c>
      <c r="E6" s="78" t="s">
        <v>25</v>
      </c>
      <c r="F6" s="78" t="s">
        <v>201</v>
      </c>
      <c r="G6" s="78" t="s">
        <v>35</v>
      </c>
      <c r="H6" s="191" t="s">
        <v>201</v>
      </c>
      <c r="I6" s="191" t="s">
        <v>35</v>
      </c>
      <c r="J6" s="191" t="s">
        <v>201</v>
      </c>
      <c r="K6" s="191" t="s">
        <v>35</v>
      </c>
      <c r="L6" s="192" t="s">
        <v>201</v>
      </c>
      <c r="M6" s="78" t="s">
        <v>35</v>
      </c>
      <c r="N6" s="78" t="s">
        <v>201</v>
      </c>
      <c r="O6" s="78" t="s">
        <v>35</v>
      </c>
      <c r="P6" s="78" t="s">
        <v>201</v>
      </c>
      <c r="Q6" s="78" t="s">
        <v>35</v>
      </c>
    </row>
    <row r="7" spans="1:17" s="190" customFormat="1" ht="24.95" customHeight="1">
      <c r="A7" s="193">
        <v>2018</v>
      </c>
      <c r="B7" s="194">
        <v>10172</v>
      </c>
      <c r="C7" s="194">
        <v>32587</v>
      </c>
      <c r="D7" s="194">
        <v>868</v>
      </c>
      <c r="E7" s="194">
        <v>212</v>
      </c>
      <c r="F7" s="194">
        <v>39</v>
      </c>
      <c r="G7" s="194">
        <v>5</v>
      </c>
      <c r="H7" s="195">
        <v>13</v>
      </c>
      <c r="I7" s="195">
        <v>12</v>
      </c>
      <c r="J7" s="195">
        <v>381</v>
      </c>
      <c r="K7" s="195">
        <v>639</v>
      </c>
      <c r="L7" s="196">
        <v>0</v>
      </c>
      <c r="M7" s="195">
        <v>0</v>
      </c>
      <c r="N7" s="194">
        <v>3</v>
      </c>
      <c r="O7" s="194">
        <v>1</v>
      </c>
      <c r="P7" s="194">
        <v>7567</v>
      </c>
      <c r="Q7" s="194">
        <v>19559</v>
      </c>
    </row>
    <row r="8" spans="1:17" s="190" customFormat="1" ht="24.95" customHeight="1">
      <c r="A8" s="193">
        <v>2019</v>
      </c>
      <c r="B8" s="194">
        <v>7017</v>
      </c>
      <c r="C8" s="194">
        <v>28801</v>
      </c>
      <c r="D8" s="194">
        <v>192</v>
      </c>
      <c r="E8" s="194">
        <v>115</v>
      </c>
      <c r="F8" s="194">
        <v>33</v>
      </c>
      <c r="G8" s="194">
        <v>4</v>
      </c>
      <c r="H8" s="195">
        <v>61</v>
      </c>
      <c r="I8" s="195">
        <v>80</v>
      </c>
      <c r="J8" s="195">
        <v>313</v>
      </c>
      <c r="K8" s="195">
        <v>545</v>
      </c>
      <c r="L8" s="196" t="s">
        <v>305</v>
      </c>
      <c r="M8" s="195" t="s">
        <v>305</v>
      </c>
      <c r="N8" s="194" t="s">
        <v>305</v>
      </c>
      <c r="O8" s="194" t="s">
        <v>305</v>
      </c>
      <c r="P8" s="194">
        <v>4945</v>
      </c>
      <c r="Q8" s="194">
        <v>11166</v>
      </c>
    </row>
    <row r="9" spans="1:17" s="190" customFormat="1" ht="24.95" customHeight="1">
      <c r="A9" s="193">
        <v>2020</v>
      </c>
      <c r="B9" s="194">
        <v>9267</v>
      </c>
      <c r="C9" s="194">
        <v>25810</v>
      </c>
      <c r="D9" s="194">
        <v>872</v>
      </c>
      <c r="E9" s="194">
        <v>123</v>
      </c>
      <c r="F9" s="194">
        <v>59</v>
      </c>
      <c r="G9" s="194">
        <v>13</v>
      </c>
      <c r="H9" s="195">
        <v>17</v>
      </c>
      <c r="I9" s="195">
        <v>11</v>
      </c>
      <c r="J9" s="195">
        <v>322</v>
      </c>
      <c r="K9" s="195">
        <v>657</v>
      </c>
      <c r="L9" s="196">
        <v>0</v>
      </c>
      <c r="M9" s="195">
        <v>0</v>
      </c>
      <c r="N9" s="194">
        <v>1</v>
      </c>
      <c r="O9" s="194">
        <v>0</v>
      </c>
      <c r="P9" s="194">
        <v>6497</v>
      </c>
      <c r="Q9" s="194">
        <v>11712</v>
      </c>
    </row>
    <row r="10" spans="1:17" s="190" customFormat="1" ht="24.95" customHeight="1">
      <c r="A10" s="193">
        <v>2021</v>
      </c>
      <c r="B10" s="197">
        <v>12132</v>
      </c>
      <c r="C10" s="197">
        <v>28133</v>
      </c>
      <c r="D10" s="197">
        <v>1167</v>
      </c>
      <c r="E10" s="197">
        <v>406</v>
      </c>
      <c r="F10" s="197">
        <v>74</v>
      </c>
      <c r="G10" s="197">
        <v>8</v>
      </c>
      <c r="H10" s="197">
        <v>12</v>
      </c>
      <c r="I10" s="197">
        <v>22</v>
      </c>
      <c r="J10" s="197">
        <v>537</v>
      </c>
      <c r="K10" s="197">
        <v>3373</v>
      </c>
      <c r="L10" s="196">
        <v>0</v>
      </c>
      <c r="M10" s="195">
        <v>0</v>
      </c>
      <c r="N10" s="197">
        <v>685</v>
      </c>
      <c r="O10" s="197">
        <v>31</v>
      </c>
      <c r="P10" s="197">
        <v>8020</v>
      </c>
      <c r="Q10" s="197">
        <v>11081</v>
      </c>
    </row>
    <row r="11" spans="1:17" s="190" customFormat="1" ht="24.95" customHeight="1">
      <c r="A11" s="193">
        <v>2022</v>
      </c>
      <c r="B11" s="197">
        <v>9216</v>
      </c>
      <c r="C11" s="197">
        <v>22608</v>
      </c>
      <c r="D11" s="197">
        <v>1079</v>
      </c>
      <c r="E11" s="197">
        <v>371</v>
      </c>
      <c r="F11" s="197">
        <v>70</v>
      </c>
      <c r="G11" s="197">
        <v>15</v>
      </c>
      <c r="H11" s="197">
        <v>4</v>
      </c>
      <c r="I11" s="197">
        <v>0</v>
      </c>
      <c r="J11" s="197">
        <v>372</v>
      </c>
      <c r="K11" s="197">
        <v>710</v>
      </c>
      <c r="L11" s="198">
        <v>0</v>
      </c>
      <c r="M11" s="194">
        <v>0</v>
      </c>
      <c r="N11" s="197">
        <v>3</v>
      </c>
      <c r="O11" s="197">
        <v>0</v>
      </c>
      <c r="P11" s="197">
        <v>6349</v>
      </c>
      <c r="Q11" s="197">
        <v>8852</v>
      </c>
    </row>
    <row r="12" spans="1:17" s="203" customFormat="1" ht="24.95" customHeight="1">
      <c r="A12" s="199">
        <v>2023</v>
      </c>
      <c r="B12" s="200">
        <v>7588</v>
      </c>
      <c r="C12" s="200">
        <v>16757</v>
      </c>
      <c r="D12" s="200">
        <v>764</v>
      </c>
      <c r="E12" s="200">
        <v>210</v>
      </c>
      <c r="F12" s="200">
        <v>90</v>
      </c>
      <c r="G12" s="200">
        <v>5</v>
      </c>
      <c r="H12" s="200">
        <v>19</v>
      </c>
      <c r="I12" s="200">
        <v>18</v>
      </c>
      <c r="J12" s="200">
        <v>185</v>
      </c>
      <c r="K12" s="200">
        <v>154</v>
      </c>
      <c r="L12" s="201">
        <v>0</v>
      </c>
      <c r="M12" s="202">
        <v>0</v>
      </c>
      <c r="N12" s="200">
        <v>0</v>
      </c>
      <c r="O12" s="200">
        <v>0</v>
      </c>
      <c r="P12" s="200">
        <v>5461</v>
      </c>
      <c r="Q12" s="200">
        <v>6121</v>
      </c>
    </row>
    <row r="13" spans="1:17" ht="10.5" customHeight="1">
      <c r="A13" s="204"/>
      <c r="B13" s="204"/>
      <c r="C13" s="204"/>
      <c r="D13" s="204"/>
      <c r="E13" s="204"/>
      <c r="F13" s="204"/>
      <c r="G13" s="204"/>
      <c r="H13" s="204"/>
      <c r="I13" s="204"/>
      <c r="J13" s="204"/>
      <c r="K13" s="204"/>
      <c r="L13" s="204"/>
      <c r="M13" s="204"/>
      <c r="N13" s="204"/>
      <c r="O13" s="204"/>
      <c r="P13" s="204"/>
      <c r="Q13" s="204"/>
    </row>
    <row r="14" spans="1:17" s="190" customFormat="1" ht="31.5" customHeight="1">
      <c r="A14" s="359" t="s">
        <v>189</v>
      </c>
      <c r="B14" s="364" t="s">
        <v>165</v>
      </c>
      <c r="C14" s="366"/>
      <c r="D14" s="366"/>
      <c r="E14" s="366"/>
      <c r="F14" s="364" t="s">
        <v>211</v>
      </c>
      <c r="G14" s="366"/>
      <c r="H14" s="366"/>
      <c r="I14" s="366"/>
      <c r="J14" s="366"/>
      <c r="K14" s="366"/>
      <c r="L14" s="366"/>
      <c r="M14" s="366"/>
      <c r="N14" s="366"/>
      <c r="O14" s="366"/>
      <c r="P14" s="366"/>
      <c r="Q14" s="366"/>
    </row>
    <row r="15" spans="1:17" s="190" customFormat="1" ht="26.25" customHeight="1">
      <c r="A15" s="360"/>
      <c r="B15" s="367" t="s">
        <v>212</v>
      </c>
      <c r="C15" s="368"/>
      <c r="D15" s="368"/>
      <c r="E15" s="368"/>
      <c r="F15" s="364" t="s">
        <v>213</v>
      </c>
      <c r="G15" s="364"/>
      <c r="H15" s="355" t="s">
        <v>214</v>
      </c>
      <c r="I15" s="356"/>
      <c r="J15" s="355" t="s">
        <v>215</v>
      </c>
      <c r="K15" s="356"/>
      <c r="L15" s="355" t="s">
        <v>63</v>
      </c>
      <c r="M15" s="356"/>
      <c r="N15" s="355" t="s">
        <v>64</v>
      </c>
      <c r="O15" s="356"/>
      <c r="P15" s="355" t="s">
        <v>55</v>
      </c>
      <c r="Q15" s="356"/>
    </row>
    <row r="16" spans="1:17" s="190" customFormat="1" ht="36" customHeight="1">
      <c r="A16" s="360"/>
      <c r="B16" s="361" t="s">
        <v>216</v>
      </c>
      <c r="C16" s="362"/>
      <c r="D16" s="363" t="s">
        <v>217</v>
      </c>
      <c r="E16" s="362"/>
      <c r="F16" s="364"/>
      <c r="G16" s="364"/>
      <c r="H16" s="357"/>
      <c r="I16" s="358"/>
      <c r="J16" s="357"/>
      <c r="K16" s="358"/>
      <c r="L16" s="357"/>
      <c r="M16" s="358"/>
      <c r="N16" s="357"/>
      <c r="O16" s="358"/>
      <c r="P16" s="357"/>
      <c r="Q16" s="358"/>
    </row>
    <row r="17" spans="1:17" s="190" customFormat="1" ht="33.75" customHeight="1">
      <c r="A17" s="360"/>
      <c r="B17" s="78" t="s">
        <v>201</v>
      </c>
      <c r="C17" s="78" t="s">
        <v>35</v>
      </c>
      <c r="D17" s="78" t="s">
        <v>201</v>
      </c>
      <c r="E17" s="78" t="s">
        <v>35</v>
      </c>
      <c r="F17" s="78" t="s">
        <v>201</v>
      </c>
      <c r="G17" s="78" t="s">
        <v>35</v>
      </c>
      <c r="H17" s="78" t="s">
        <v>201</v>
      </c>
      <c r="I17" s="78" t="s">
        <v>35</v>
      </c>
      <c r="J17" s="78" t="s">
        <v>201</v>
      </c>
      <c r="K17" s="78" t="s">
        <v>35</v>
      </c>
      <c r="L17" s="78" t="s">
        <v>201</v>
      </c>
      <c r="M17" s="78" t="s">
        <v>35</v>
      </c>
      <c r="N17" s="78" t="s">
        <v>201</v>
      </c>
      <c r="O17" s="78" t="s">
        <v>35</v>
      </c>
      <c r="P17" s="78" t="s">
        <v>201</v>
      </c>
      <c r="Q17" s="78" t="s">
        <v>35</v>
      </c>
    </row>
    <row r="18" spans="1:17" s="181" customFormat="1" ht="24.95" customHeight="1">
      <c r="A18" s="193">
        <v>2018</v>
      </c>
      <c r="B18" s="194">
        <v>1297</v>
      </c>
      <c r="C18" s="194">
        <v>11981</v>
      </c>
      <c r="D18" s="194">
        <v>4</v>
      </c>
      <c r="E18" s="194">
        <v>178</v>
      </c>
      <c r="F18" s="194">
        <v>3129</v>
      </c>
      <c r="G18" s="194">
        <v>3535</v>
      </c>
      <c r="H18" s="195">
        <v>1571</v>
      </c>
      <c r="I18" s="195">
        <v>1855</v>
      </c>
      <c r="J18" s="195">
        <v>2561</v>
      </c>
      <c r="K18" s="195">
        <v>920</v>
      </c>
      <c r="L18" s="196">
        <v>2214</v>
      </c>
      <c r="M18" s="194">
        <v>22282</v>
      </c>
      <c r="N18" s="194">
        <v>17</v>
      </c>
      <c r="O18" s="194">
        <v>24</v>
      </c>
      <c r="P18" s="194">
        <v>680</v>
      </c>
      <c r="Q18" s="194">
        <v>3971</v>
      </c>
    </row>
    <row r="19" spans="1:17" s="181" customFormat="1" ht="24.95" customHeight="1">
      <c r="A19" s="193">
        <v>2019</v>
      </c>
      <c r="B19" s="194">
        <v>1466</v>
      </c>
      <c r="C19" s="194">
        <v>16809</v>
      </c>
      <c r="D19" s="194">
        <v>7</v>
      </c>
      <c r="E19" s="194">
        <v>82</v>
      </c>
      <c r="F19" s="194">
        <v>2568</v>
      </c>
      <c r="G19" s="194">
        <v>3213</v>
      </c>
      <c r="H19" s="195">
        <v>1410</v>
      </c>
      <c r="I19" s="195">
        <v>1856</v>
      </c>
      <c r="J19" s="195">
        <v>635</v>
      </c>
      <c r="K19" s="195">
        <v>217</v>
      </c>
      <c r="L19" s="196">
        <v>1821</v>
      </c>
      <c r="M19" s="194">
        <v>21950</v>
      </c>
      <c r="N19" s="194">
        <v>10</v>
      </c>
      <c r="O19" s="194">
        <v>24</v>
      </c>
      <c r="P19" s="194">
        <v>573</v>
      </c>
      <c r="Q19" s="194">
        <v>1542</v>
      </c>
    </row>
    <row r="20" spans="1:17" ht="24.95" customHeight="1">
      <c r="A20" s="193">
        <v>2020</v>
      </c>
      <c r="B20" s="194">
        <v>1491</v>
      </c>
      <c r="C20" s="194">
        <v>13137</v>
      </c>
      <c r="D20" s="194">
        <v>8</v>
      </c>
      <c r="E20" s="194">
        <v>157</v>
      </c>
      <c r="F20" s="194">
        <v>2817</v>
      </c>
      <c r="G20" s="194">
        <v>3464</v>
      </c>
      <c r="H20" s="195">
        <v>1597</v>
      </c>
      <c r="I20" s="195">
        <v>2169</v>
      </c>
      <c r="J20" s="195">
        <v>2982</v>
      </c>
      <c r="K20" s="195">
        <v>1501</v>
      </c>
      <c r="L20" s="196">
        <v>1247</v>
      </c>
      <c r="M20" s="194">
        <v>17223</v>
      </c>
      <c r="N20" s="194">
        <v>31</v>
      </c>
      <c r="O20" s="194">
        <v>127</v>
      </c>
      <c r="P20" s="194">
        <v>593</v>
      </c>
      <c r="Q20" s="194">
        <v>1326</v>
      </c>
    </row>
    <row r="21" spans="1:17" ht="24.95" customHeight="1">
      <c r="A21" s="193">
        <v>2021</v>
      </c>
      <c r="B21" s="197">
        <v>1632</v>
      </c>
      <c r="C21" s="197">
        <v>13211</v>
      </c>
      <c r="D21" s="197">
        <v>5</v>
      </c>
      <c r="E21" s="197">
        <v>1</v>
      </c>
      <c r="F21" s="197">
        <v>3182</v>
      </c>
      <c r="G21" s="197">
        <v>3736</v>
      </c>
      <c r="H21" s="197">
        <v>1625</v>
      </c>
      <c r="I21" s="197">
        <v>2086</v>
      </c>
      <c r="J21" s="197">
        <v>5087</v>
      </c>
      <c r="K21" s="197">
        <v>2386</v>
      </c>
      <c r="L21" s="197">
        <v>1533</v>
      </c>
      <c r="M21" s="197">
        <v>19575</v>
      </c>
      <c r="N21" s="197">
        <v>5</v>
      </c>
      <c r="O21" s="197">
        <v>5</v>
      </c>
      <c r="P21" s="197">
        <v>700</v>
      </c>
      <c r="Q21" s="197">
        <v>345</v>
      </c>
    </row>
    <row r="22" spans="1:17" ht="24.95" customHeight="1">
      <c r="A22" s="193">
        <v>2022</v>
      </c>
      <c r="B22" s="197">
        <v>1334</v>
      </c>
      <c r="C22" s="197">
        <v>12657</v>
      </c>
      <c r="D22" s="197">
        <v>5</v>
      </c>
      <c r="E22" s="197">
        <v>3</v>
      </c>
      <c r="F22" s="197">
        <v>2600</v>
      </c>
      <c r="G22" s="197">
        <v>2655</v>
      </c>
      <c r="H22" s="197">
        <v>1144</v>
      </c>
      <c r="I22" s="197">
        <v>1449</v>
      </c>
      <c r="J22" s="197">
        <v>2662</v>
      </c>
      <c r="K22" s="197">
        <v>1161</v>
      </c>
      <c r="L22" s="197">
        <v>1982</v>
      </c>
      <c r="M22" s="197">
        <v>16893</v>
      </c>
      <c r="N22" s="197">
        <v>4</v>
      </c>
      <c r="O22" s="197">
        <v>9</v>
      </c>
      <c r="P22" s="197">
        <v>824</v>
      </c>
      <c r="Q22" s="197">
        <v>442</v>
      </c>
    </row>
    <row r="23" spans="1:17" s="205" customFormat="1" ht="24.95" customHeight="1">
      <c r="A23" s="199">
        <v>2023</v>
      </c>
      <c r="B23" s="200">
        <v>1052</v>
      </c>
      <c r="C23" s="200">
        <v>10213</v>
      </c>
      <c r="D23" s="200">
        <v>17</v>
      </c>
      <c r="E23" s="200">
        <v>36</v>
      </c>
      <c r="F23" s="200">
        <v>2047</v>
      </c>
      <c r="G23" s="200">
        <v>2397</v>
      </c>
      <c r="H23" s="200">
        <v>1035</v>
      </c>
      <c r="I23" s="200">
        <v>1204</v>
      </c>
      <c r="J23" s="200">
        <v>2459</v>
      </c>
      <c r="K23" s="200">
        <v>869</v>
      </c>
      <c r="L23" s="200">
        <v>1198</v>
      </c>
      <c r="M23" s="200">
        <v>11367</v>
      </c>
      <c r="N23" s="200">
        <v>7</v>
      </c>
      <c r="O23" s="200">
        <v>36</v>
      </c>
      <c r="P23" s="200">
        <v>842</v>
      </c>
      <c r="Q23" s="200">
        <v>886</v>
      </c>
    </row>
    <row r="24" spans="1:17" s="205" customFormat="1" ht="15" customHeight="1">
      <c r="A24" s="353" t="s">
        <v>346</v>
      </c>
      <c r="B24" s="353"/>
      <c r="C24" s="353"/>
      <c r="D24" s="353"/>
      <c r="E24" s="353"/>
      <c r="F24" s="353"/>
      <c r="G24" s="353"/>
      <c r="H24" s="353"/>
      <c r="I24" s="206"/>
      <c r="J24" s="206"/>
      <c r="K24" s="206"/>
      <c r="L24" s="206"/>
      <c r="M24" s="206"/>
      <c r="N24" s="206"/>
      <c r="O24" s="206"/>
      <c r="P24" s="206"/>
      <c r="Q24" s="206"/>
    </row>
    <row r="25" spans="1:17" ht="15" customHeight="1">
      <c r="A25" s="354" t="s">
        <v>307</v>
      </c>
      <c r="B25" s="354"/>
      <c r="C25" s="354"/>
      <c r="D25" s="354"/>
      <c r="E25" s="354"/>
      <c r="F25" s="354"/>
      <c r="G25" s="354"/>
      <c r="H25" s="354"/>
      <c r="I25" s="187"/>
      <c r="J25" s="184"/>
      <c r="K25" s="184"/>
      <c r="L25" s="184"/>
      <c r="M25" s="184"/>
      <c r="N25" s="184"/>
      <c r="O25" s="184"/>
      <c r="P25" s="184"/>
      <c r="Q25" s="207"/>
    </row>
  </sheetData>
  <mergeCells count="28">
    <mergeCell ref="A1:Q1"/>
    <mergeCell ref="A2:I2"/>
    <mergeCell ref="A3:A6"/>
    <mergeCell ref="B3:C5"/>
    <mergeCell ref="D3:Q3"/>
    <mergeCell ref="D4:O4"/>
    <mergeCell ref="P4:Q4"/>
    <mergeCell ref="D5:E5"/>
    <mergeCell ref="F5:G5"/>
    <mergeCell ref="H5:I5"/>
    <mergeCell ref="P15:Q16"/>
    <mergeCell ref="B16:C16"/>
    <mergeCell ref="D16:E16"/>
    <mergeCell ref="J5:K5"/>
    <mergeCell ref="L5:M5"/>
    <mergeCell ref="N5:O5"/>
    <mergeCell ref="P5:Q5"/>
    <mergeCell ref="B14:E14"/>
    <mergeCell ref="F14:Q14"/>
    <mergeCell ref="B15:E15"/>
    <mergeCell ref="F15:G16"/>
    <mergeCell ref="H15:I16"/>
    <mergeCell ref="A24:H24"/>
    <mergeCell ref="A25:H25"/>
    <mergeCell ref="J15:K16"/>
    <mergeCell ref="L15:M16"/>
    <mergeCell ref="N15:O16"/>
    <mergeCell ref="A14:A17"/>
  </mergeCells>
  <phoneticPr fontId="2" type="noConversion"/>
  <printOptions horizontalCentered="1"/>
  <pageMargins left="0.78740157480314965" right="0.78740157480314965" top="0.98425196850393704" bottom="0.98425196850393704" header="0" footer="0.59055118110236227"/>
  <pageSetup paperSize="9" scale="61" firstPageNumber="103" pageOrder="overThenDown" orientation="landscape"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E4A4B-4ED3-4518-AB79-7DFCD6F537B9}">
  <dimension ref="A1:T24"/>
  <sheetViews>
    <sheetView view="pageBreakPreview" zoomScale="90" zoomScaleNormal="100" zoomScaleSheetLayoutView="90" workbookViewId="0">
      <selection activeCell="M20" sqref="M20"/>
    </sheetView>
  </sheetViews>
  <sheetFormatPr defaultColWidth="8.88671875" defaultRowHeight="13.5"/>
  <cols>
    <col min="1" max="1" width="8.77734375" style="208" customWidth="1"/>
    <col min="2" max="11" width="9.77734375" style="208" customWidth="1"/>
    <col min="12" max="12" width="10.77734375" style="208" bestFit="1" customWidth="1"/>
    <col min="13" max="13" width="13.109375" style="208" bestFit="1" customWidth="1"/>
    <col min="14" max="20" width="9.77734375" style="208" customWidth="1"/>
  </cols>
  <sheetData>
    <row r="1" spans="1:20" s="180" customFormat="1" ht="24.95" customHeight="1">
      <c r="A1" s="369" t="s">
        <v>347</v>
      </c>
      <c r="B1" s="370"/>
      <c r="C1" s="370"/>
      <c r="D1" s="370"/>
      <c r="E1" s="370"/>
      <c r="F1" s="370"/>
      <c r="G1" s="370"/>
      <c r="H1" s="370"/>
      <c r="I1" s="370"/>
      <c r="J1" s="370"/>
      <c r="K1" s="370"/>
      <c r="L1" s="370"/>
      <c r="M1" s="370"/>
      <c r="N1" s="370"/>
      <c r="O1" s="370"/>
      <c r="P1" s="370"/>
      <c r="Q1" s="370"/>
      <c r="R1" s="370"/>
      <c r="S1" s="370"/>
      <c r="T1" s="370"/>
    </row>
    <row r="2" spans="1:20" s="181" customFormat="1" ht="15" customHeight="1">
      <c r="A2" s="371" t="s">
        <v>33</v>
      </c>
      <c r="B2" s="371"/>
      <c r="C2" s="371"/>
      <c r="D2" s="371"/>
      <c r="E2" s="371"/>
      <c r="F2" s="184"/>
      <c r="G2" s="184"/>
      <c r="H2" s="184"/>
      <c r="I2" s="184"/>
      <c r="J2" s="184"/>
      <c r="K2" s="184"/>
      <c r="L2" s="187"/>
      <c r="M2" s="188"/>
      <c r="N2" s="188"/>
      <c r="O2" s="188"/>
      <c r="P2" s="188"/>
      <c r="Q2" s="188"/>
      <c r="R2" s="188"/>
      <c r="S2" s="188"/>
      <c r="T2" s="189" t="s">
        <v>203</v>
      </c>
    </row>
    <row r="3" spans="1:20" s="190" customFormat="1" ht="24" customHeight="1">
      <c r="A3" s="385" t="s">
        <v>189</v>
      </c>
      <c r="B3" s="398" t="s">
        <v>204</v>
      </c>
      <c r="C3" s="398"/>
      <c r="D3" s="398"/>
      <c r="E3" s="392" t="s">
        <v>180</v>
      </c>
      <c r="F3" s="400" t="s">
        <v>170</v>
      </c>
      <c r="G3" s="401"/>
      <c r="H3" s="401"/>
      <c r="I3" s="401"/>
      <c r="J3" s="401"/>
      <c r="K3" s="401"/>
      <c r="L3" s="401"/>
      <c r="M3" s="401"/>
      <c r="N3" s="401"/>
      <c r="O3" s="401"/>
      <c r="P3" s="401"/>
      <c r="Q3" s="401"/>
      <c r="R3" s="401"/>
      <c r="S3" s="401"/>
      <c r="T3" s="402"/>
    </row>
    <row r="4" spans="1:20" s="190" customFormat="1" ht="27.75" customHeight="1">
      <c r="A4" s="385"/>
      <c r="B4" s="399"/>
      <c r="C4" s="398"/>
      <c r="D4" s="398"/>
      <c r="E4" s="387"/>
      <c r="F4" s="403"/>
      <c r="G4" s="405" t="s">
        <v>171</v>
      </c>
      <c r="H4" s="406"/>
      <c r="I4" s="406"/>
      <c r="J4" s="406"/>
      <c r="K4" s="406"/>
      <c r="L4" s="406"/>
      <c r="M4" s="406"/>
      <c r="N4" s="406"/>
      <c r="O4" s="407"/>
      <c r="P4" s="381" t="s">
        <v>181</v>
      </c>
      <c r="Q4" s="388"/>
      <c r="R4" s="388"/>
      <c r="S4" s="388"/>
      <c r="T4" s="389"/>
    </row>
    <row r="5" spans="1:20" s="190" customFormat="1" ht="24.95" customHeight="1">
      <c r="A5" s="386"/>
      <c r="B5" s="408"/>
      <c r="C5" s="410" t="s">
        <v>348</v>
      </c>
      <c r="D5" s="385" t="s">
        <v>349</v>
      </c>
      <c r="E5" s="387"/>
      <c r="F5" s="404"/>
      <c r="G5" s="413"/>
      <c r="H5" s="415" t="s">
        <v>88</v>
      </c>
      <c r="I5" s="396"/>
      <c r="J5" s="416"/>
      <c r="K5" s="381" t="s">
        <v>27</v>
      </c>
      <c r="L5" s="417"/>
      <c r="M5" s="417"/>
      <c r="N5" s="417"/>
      <c r="O5" s="392" t="s">
        <v>94</v>
      </c>
      <c r="P5" s="395"/>
      <c r="Q5" s="396" t="s">
        <v>182</v>
      </c>
      <c r="R5" s="383" t="s">
        <v>183</v>
      </c>
      <c r="S5" s="396" t="s">
        <v>184</v>
      </c>
      <c r="T5" s="396" t="s">
        <v>185</v>
      </c>
    </row>
    <row r="6" spans="1:20" s="190" customFormat="1" ht="35.25" customHeight="1">
      <c r="A6" s="386"/>
      <c r="B6" s="409"/>
      <c r="C6" s="411"/>
      <c r="D6" s="412"/>
      <c r="E6" s="381"/>
      <c r="F6" s="404"/>
      <c r="G6" s="414"/>
      <c r="H6" s="209"/>
      <c r="I6" s="210" t="s">
        <v>89</v>
      </c>
      <c r="J6" s="211" t="s">
        <v>90</v>
      </c>
      <c r="K6" s="212"/>
      <c r="L6" s="213" t="s">
        <v>91</v>
      </c>
      <c r="M6" s="213" t="s">
        <v>92</v>
      </c>
      <c r="N6" s="214" t="s">
        <v>93</v>
      </c>
      <c r="O6" s="383"/>
      <c r="P6" s="384"/>
      <c r="Q6" s="397"/>
      <c r="R6" s="384"/>
      <c r="S6" s="397"/>
      <c r="T6" s="397"/>
    </row>
    <row r="7" spans="1:20" s="190" customFormat="1" ht="24.95" customHeight="1">
      <c r="A7" s="215">
        <v>2018</v>
      </c>
      <c r="B7" s="194">
        <v>69949</v>
      </c>
      <c r="C7" s="194">
        <v>35076</v>
      </c>
      <c r="D7" s="194">
        <v>34873</v>
      </c>
      <c r="E7" s="216">
        <v>1819840.8869999999</v>
      </c>
      <c r="F7" s="216">
        <v>30715.246999999999</v>
      </c>
      <c r="G7" s="216">
        <v>3997.6990000000001</v>
      </c>
      <c r="H7" s="216">
        <v>0</v>
      </c>
      <c r="I7" s="216">
        <v>0</v>
      </c>
      <c r="J7" s="216">
        <v>0</v>
      </c>
      <c r="K7" s="216">
        <v>3907.2550000000001</v>
      </c>
      <c r="L7" s="216">
        <v>1275.6780000000001</v>
      </c>
      <c r="M7" s="216">
        <v>2631.5770000000002</v>
      </c>
      <c r="N7" s="216">
        <v>0</v>
      </c>
      <c r="O7" s="216">
        <v>90.444000000000003</v>
      </c>
      <c r="P7" s="216">
        <v>385.91899999999998</v>
      </c>
      <c r="Q7" s="216">
        <v>0</v>
      </c>
      <c r="R7" s="216">
        <v>385.91899999999998</v>
      </c>
      <c r="S7" s="216">
        <v>0</v>
      </c>
      <c r="T7" s="216">
        <v>0</v>
      </c>
    </row>
    <row r="8" spans="1:20" s="190" customFormat="1" ht="24.95" customHeight="1">
      <c r="A8" s="215">
        <v>2019</v>
      </c>
      <c r="B8" s="194">
        <v>69150</v>
      </c>
      <c r="C8" s="194">
        <v>35042</v>
      </c>
      <c r="D8" s="194">
        <v>34108</v>
      </c>
      <c r="E8" s="216">
        <v>1819840.89</v>
      </c>
      <c r="F8" s="216">
        <v>30714.839999999997</v>
      </c>
      <c r="G8" s="216">
        <v>4309.91</v>
      </c>
      <c r="H8" s="216">
        <v>0</v>
      </c>
      <c r="I8" s="216" t="s">
        <v>305</v>
      </c>
      <c r="J8" s="216" t="s">
        <v>305</v>
      </c>
      <c r="K8" s="216">
        <v>4219.47</v>
      </c>
      <c r="L8" s="216">
        <v>1542.43</v>
      </c>
      <c r="M8" s="216">
        <v>2677.04</v>
      </c>
      <c r="N8" s="216" t="s">
        <v>306</v>
      </c>
      <c r="O8" s="216">
        <v>90.44</v>
      </c>
      <c r="P8" s="216">
        <v>385.92</v>
      </c>
      <c r="Q8" s="216" t="s">
        <v>306</v>
      </c>
      <c r="R8" s="216">
        <v>385.92</v>
      </c>
      <c r="S8" s="216" t="s">
        <v>306</v>
      </c>
      <c r="T8" s="216" t="s">
        <v>305</v>
      </c>
    </row>
    <row r="9" spans="1:20" s="190" customFormat="1" ht="24.95" customHeight="1">
      <c r="A9" s="215">
        <v>2020</v>
      </c>
      <c r="B9" s="194">
        <v>69242</v>
      </c>
      <c r="C9" s="194">
        <v>34380</v>
      </c>
      <c r="D9" s="194">
        <v>34862</v>
      </c>
      <c r="E9" s="216">
        <v>1819840.7999999998</v>
      </c>
      <c r="F9" s="216">
        <v>30715.200000000001</v>
      </c>
      <c r="G9" s="216">
        <v>4317.0999999999995</v>
      </c>
      <c r="H9" s="216">
        <v>0</v>
      </c>
      <c r="I9" s="216">
        <v>0</v>
      </c>
      <c r="J9" s="216">
        <v>0</v>
      </c>
      <c r="K9" s="216">
        <v>4226.7</v>
      </c>
      <c r="L9" s="216">
        <v>1537.7</v>
      </c>
      <c r="M9" s="216">
        <v>2689</v>
      </c>
      <c r="N9" s="216">
        <v>0</v>
      </c>
      <c r="O9" s="216">
        <v>90.4</v>
      </c>
      <c r="P9" s="216">
        <v>385.9</v>
      </c>
      <c r="Q9" s="216">
        <v>0</v>
      </c>
      <c r="R9" s="216">
        <v>385.9</v>
      </c>
      <c r="S9" s="216">
        <v>0</v>
      </c>
      <c r="T9" s="216">
        <v>0</v>
      </c>
    </row>
    <row r="10" spans="1:20" s="190" customFormat="1" ht="24.95" customHeight="1">
      <c r="A10" s="215">
        <v>2021</v>
      </c>
      <c r="B10" s="197">
        <v>68365</v>
      </c>
      <c r="C10" s="197">
        <v>34186</v>
      </c>
      <c r="D10" s="197">
        <v>34179</v>
      </c>
      <c r="E10" s="216">
        <v>1819840</v>
      </c>
      <c r="F10" s="216">
        <v>30714</v>
      </c>
      <c r="G10" s="197">
        <v>4316</v>
      </c>
      <c r="H10" s="216">
        <v>0</v>
      </c>
      <c r="I10" s="216">
        <v>0</v>
      </c>
      <c r="J10" s="216">
        <v>0</v>
      </c>
      <c r="K10" s="197">
        <v>4226</v>
      </c>
      <c r="L10" s="197">
        <v>1528</v>
      </c>
      <c r="M10" s="197">
        <v>2698</v>
      </c>
      <c r="N10" s="197">
        <v>0</v>
      </c>
      <c r="O10" s="197">
        <v>90</v>
      </c>
      <c r="P10" s="216">
        <v>386</v>
      </c>
      <c r="Q10" s="216">
        <v>0</v>
      </c>
      <c r="R10" s="216">
        <v>386</v>
      </c>
      <c r="S10" s="216">
        <v>0</v>
      </c>
      <c r="T10" s="197">
        <v>0</v>
      </c>
    </row>
    <row r="11" spans="1:20" s="190" customFormat="1" ht="24.95" customHeight="1">
      <c r="A11" s="215">
        <v>2022</v>
      </c>
      <c r="B11" s="197">
        <v>67977</v>
      </c>
      <c r="C11" s="197">
        <v>34379</v>
      </c>
      <c r="D11" s="197">
        <v>33598</v>
      </c>
      <c r="E11" s="216">
        <v>1819840</v>
      </c>
      <c r="F11" s="216">
        <v>30714</v>
      </c>
      <c r="G11" s="197">
        <v>4316</v>
      </c>
      <c r="H11" s="216">
        <v>0</v>
      </c>
      <c r="I11" s="216">
        <v>0</v>
      </c>
      <c r="J11" s="216">
        <v>0</v>
      </c>
      <c r="K11" s="197">
        <v>4226</v>
      </c>
      <c r="L11" s="197">
        <v>1528</v>
      </c>
      <c r="M11" s="197">
        <v>2698</v>
      </c>
      <c r="N11" s="197">
        <v>0</v>
      </c>
      <c r="O11" s="197">
        <v>90</v>
      </c>
      <c r="P11" s="216">
        <v>386</v>
      </c>
      <c r="Q11" s="216">
        <v>0</v>
      </c>
      <c r="R11" s="216">
        <v>386</v>
      </c>
      <c r="S11" s="216">
        <v>0</v>
      </c>
      <c r="T11" s="197">
        <v>0</v>
      </c>
    </row>
    <row r="12" spans="1:20" s="203" customFormat="1" ht="24.95" customHeight="1">
      <c r="A12" s="217">
        <v>2023</v>
      </c>
      <c r="B12" s="200">
        <v>67309</v>
      </c>
      <c r="C12" s="200">
        <v>34111</v>
      </c>
      <c r="D12" s="200">
        <v>33198</v>
      </c>
      <c r="E12" s="218">
        <v>1819841</v>
      </c>
      <c r="F12" s="218">
        <v>30715</v>
      </c>
      <c r="G12" s="200">
        <v>4317</v>
      </c>
      <c r="H12" s="218">
        <v>0</v>
      </c>
      <c r="I12" s="218">
        <v>0</v>
      </c>
      <c r="J12" s="218">
        <v>0</v>
      </c>
      <c r="K12" s="200">
        <v>4227</v>
      </c>
      <c r="L12" s="200">
        <v>1518</v>
      </c>
      <c r="M12" s="200">
        <v>2709</v>
      </c>
      <c r="N12" s="200">
        <v>0</v>
      </c>
      <c r="O12" s="200">
        <v>90</v>
      </c>
      <c r="P12" s="218">
        <v>386</v>
      </c>
      <c r="Q12" s="218">
        <v>0</v>
      </c>
      <c r="R12" s="218">
        <v>386</v>
      </c>
      <c r="S12" s="218">
        <v>0</v>
      </c>
      <c r="T12" s="197">
        <v>0</v>
      </c>
    </row>
    <row r="13" spans="1:20" s="220" customFormat="1" ht="15" customHeight="1">
      <c r="A13" s="219"/>
      <c r="B13" s="219"/>
      <c r="C13" s="219"/>
      <c r="D13" s="219"/>
      <c r="E13" s="219"/>
      <c r="F13" s="219"/>
      <c r="G13" s="219"/>
      <c r="H13" s="219"/>
      <c r="I13" s="219"/>
      <c r="J13" s="219"/>
      <c r="K13" s="219"/>
      <c r="L13" s="219"/>
      <c r="M13" s="219"/>
      <c r="N13" s="219"/>
      <c r="O13" s="219"/>
      <c r="P13" s="219"/>
      <c r="Q13" s="219"/>
      <c r="R13" s="219"/>
      <c r="S13" s="219"/>
      <c r="T13" s="219"/>
    </row>
    <row r="14" spans="1:20" s="190" customFormat="1" ht="27" customHeight="1">
      <c r="A14" s="385" t="s">
        <v>189</v>
      </c>
      <c r="B14" s="387" t="s">
        <v>218</v>
      </c>
      <c r="C14" s="388"/>
      <c r="D14" s="388"/>
      <c r="E14" s="388"/>
      <c r="F14" s="388"/>
      <c r="G14" s="388"/>
      <c r="H14" s="388"/>
      <c r="I14" s="388"/>
      <c r="J14" s="389"/>
      <c r="K14" s="381" t="s">
        <v>219</v>
      </c>
      <c r="L14" s="390"/>
      <c r="M14" s="390"/>
      <c r="N14" s="390"/>
      <c r="O14" s="390"/>
      <c r="P14" s="390"/>
      <c r="Q14" s="390"/>
      <c r="R14" s="382"/>
      <c r="S14" s="221"/>
      <c r="T14" s="222"/>
    </row>
    <row r="15" spans="1:20" s="190" customFormat="1" ht="39" customHeight="1">
      <c r="A15" s="385"/>
      <c r="B15" s="381" t="s">
        <v>220</v>
      </c>
      <c r="C15" s="390"/>
      <c r="D15" s="390"/>
      <c r="E15" s="390"/>
      <c r="F15" s="381" t="s">
        <v>221</v>
      </c>
      <c r="G15" s="390"/>
      <c r="H15" s="390"/>
      <c r="I15" s="390"/>
      <c r="J15" s="383" t="s">
        <v>222</v>
      </c>
      <c r="K15" s="392" t="s">
        <v>223</v>
      </c>
      <c r="L15" s="392"/>
      <c r="M15" s="392" t="s">
        <v>224</v>
      </c>
      <c r="N15" s="392" t="s">
        <v>225</v>
      </c>
      <c r="O15" s="392" t="s">
        <v>226</v>
      </c>
      <c r="P15" s="392" t="s">
        <v>350</v>
      </c>
      <c r="Q15" s="381" t="s">
        <v>351</v>
      </c>
      <c r="R15" s="382"/>
      <c r="S15" s="223"/>
      <c r="T15" s="391"/>
    </row>
    <row r="16" spans="1:20" s="190" customFormat="1" ht="45" customHeight="1">
      <c r="A16" s="386"/>
      <c r="B16" s="224"/>
      <c r="C16" s="225" t="s">
        <v>227</v>
      </c>
      <c r="D16" s="214" t="s">
        <v>183</v>
      </c>
      <c r="E16" s="214" t="s">
        <v>228</v>
      </c>
      <c r="F16" s="209"/>
      <c r="G16" s="225" t="s">
        <v>229</v>
      </c>
      <c r="H16" s="226" t="s">
        <v>230</v>
      </c>
      <c r="I16" s="214" t="s">
        <v>231</v>
      </c>
      <c r="J16" s="384"/>
      <c r="K16" s="383"/>
      <c r="L16" s="383"/>
      <c r="M16" s="393"/>
      <c r="N16" s="394"/>
      <c r="O16" s="394"/>
      <c r="P16" s="394"/>
      <c r="Q16" s="224"/>
      <c r="R16" s="227" t="s">
        <v>232</v>
      </c>
      <c r="S16" s="228"/>
      <c r="T16" s="391"/>
    </row>
    <row r="17" spans="1:20" s="190" customFormat="1" ht="24.95" customHeight="1">
      <c r="A17" s="215">
        <v>2018</v>
      </c>
      <c r="B17" s="229">
        <v>1095.5840000000001</v>
      </c>
      <c r="C17" s="216">
        <v>0</v>
      </c>
      <c r="D17" s="216">
        <v>1095.5840000000001</v>
      </c>
      <c r="E17" s="216">
        <v>0</v>
      </c>
      <c r="F17" s="216">
        <v>25236.044999999998</v>
      </c>
      <c r="G17" s="216">
        <v>2196.6640000000002</v>
      </c>
      <c r="H17" s="216">
        <v>1928.0809999999999</v>
      </c>
      <c r="I17" s="216">
        <v>21111.3</v>
      </c>
      <c r="J17" s="216">
        <v>0</v>
      </c>
      <c r="K17" s="378">
        <v>1789125.6400000001</v>
      </c>
      <c r="L17" s="379"/>
      <c r="M17" s="194">
        <v>183949.77799999999</v>
      </c>
      <c r="N17" s="194">
        <v>66675.561000000002</v>
      </c>
      <c r="O17" s="194">
        <v>121391.747</v>
      </c>
      <c r="P17" s="194">
        <v>1340339.676</v>
      </c>
      <c r="Q17" s="229">
        <v>76768.877999999997</v>
      </c>
      <c r="R17" s="230">
        <v>4.2908600873888316</v>
      </c>
      <c r="S17" s="228"/>
      <c r="T17" s="231"/>
    </row>
    <row r="18" spans="1:20" s="190" customFormat="1" ht="24.95" customHeight="1">
      <c r="A18" s="215">
        <v>2019</v>
      </c>
      <c r="B18" s="229">
        <v>1095.58</v>
      </c>
      <c r="C18" s="216" t="s">
        <v>306</v>
      </c>
      <c r="D18" s="216">
        <v>1095.58</v>
      </c>
      <c r="E18" s="216" t="s">
        <v>306</v>
      </c>
      <c r="F18" s="216">
        <v>24923.43</v>
      </c>
      <c r="G18" s="216">
        <v>2196.64</v>
      </c>
      <c r="H18" s="216">
        <v>1928.08</v>
      </c>
      <c r="I18" s="216">
        <v>20798.71</v>
      </c>
      <c r="J18" s="216" t="s">
        <v>305</v>
      </c>
      <c r="K18" s="378">
        <v>1789125.6599999997</v>
      </c>
      <c r="L18" s="379"/>
      <c r="M18" s="194">
        <v>183954.02</v>
      </c>
      <c r="N18" s="194">
        <v>68999.509999999995</v>
      </c>
      <c r="O18" s="194">
        <v>123094.61</v>
      </c>
      <c r="P18" s="194">
        <v>1336308.6299999999</v>
      </c>
      <c r="Q18" s="229">
        <v>76768.89</v>
      </c>
      <c r="R18" s="230">
        <v>4.2908607101415122</v>
      </c>
      <c r="S18" s="228"/>
      <c r="T18" s="231"/>
    </row>
    <row r="19" spans="1:20" s="190" customFormat="1" ht="24.95" customHeight="1">
      <c r="A19" s="215">
        <v>2020</v>
      </c>
      <c r="B19" s="229">
        <v>1096</v>
      </c>
      <c r="C19" s="216">
        <v>0</v>
      </c>
      <c r="D19" s="216">
        <v>1096</v>
      </c>
      <c r="E19" s="216">
        <v>0</v>
      </c>
      <c r="F19" s="216">
        <v>24916.2</v>
      </c>
      <c r="G19" s="216">
        <v>2196.6999999999998</v>
      </c>
      <c r="H19" s="216">
        <v>1928.1</v>
      </c>
      <c r="I19" s="216">
        <v>20791.400000000001</v>
      </c>
      <c r="J19" s="216">
        <v>0</v>
      </c>
      <c r="K19" s="378">
        <v>1789125.5999999999</v>
      </c>
      <c r="L19" s="379"/>
      <c r="M19" s="194">
        <v>183953.7</v>
      </c>
      <c r="N19" s="194">
        <v>68999.5</v>
      </c>
      <c r="O19" s="194">
        <v>123094.6</v>
      </c>
      <c r="P19" s="194">
        <v>1336308.8999999999</v>
      </c>
      <c r="Q19" s="229">
        <v>76768.899999999994</v>
      </c>
      <c r="R19" s="230">
        <v>4.2908614129717897</v>
      </c>
      <c r="S19" s="228"/>
      <c r="T19" s="231"/>
    </row>
    <row r="20" spans="1:20" s="190" customFormat="1" ht="24.95" customHeight="1">
      <c r="A20" s="78">
        <v>2021</v>
      </c>
      <c r="B20" s="232">
        <v>1096</v>
      </c>
      <c r="C20" s="197">
        <v>0</v>
      </c>
      <c r="D20" s="233">
        <v>1096</v>
      </c>
      <c r="E20" s="234">
        <v>0</v>
      </c>
      <c r="F20" s="197">
        <v>24916</v>
      </c>
      <c r="G20" s="232">
        <v>2197</v>
      </c>
      <c r="H20" s="197">
        <v>1928</v>
      </c>
      <c r="I20" s="197">
        <v>20791</v>
      </c>
      <c r="J20" s="197">
        <v>0</v>
      </c>
      <c r="K20" s="378">
        <v>1789126</v>
      </c>
      <c r="L20" s="379"/>
      <c r="M20" s="197">
        <v>183970</v>
      </c>
      <c r="N20" s="197">
        <v>68986</v>
      </c>
      <c r="O20" s="197">
        <v>123095</v>
      </c>
      <c r="P20" s="197">
        <v>1336306</v>
      </c>
      <c r="Q20" s="229">
        <v>76769</v>
      </c>
      <c r="R20" s="235">
        <v>4.2908660429729375</v>
      </c>
      <c r="S20" s="228"/>
      <c r="T20" s="231"/>
    </row>
    <row r="21" spans="1:20" s="190" customFormat="1" ht="24.95" customHeight="1">
      <c r="A21" s="78">
        <v>2022</v>
      </c>
      <c r="B21" s="232">
        <v>1141</v>
      </c>
      <c r="C21" s="197">
        <v>0</v>
      </c>
      <c r="D21" s="233">
        <v>1141</v>
      </c>
      <c r="E21" s="234">
        <v>0</v>
      </c>
      <c r="F21" s="197">
        <v>24871</v>
      </c>
      <c r="G21" s="232">
        <v>2197</v>
      </c>
      <c r="H21" s="197">
        <v>1928</v>
      </c>
      <c r="I21" s="197">
        <v>20746</v>
      </c>
      <c r="J21" s="197">
        <v>0</v>
      </c>
      <c r="K21" s="378">
        <v>1789126</v>
      </c>
      <c r="L21" s="379"/>
      <c r="M21" s="197">
        <v>183970</v>
      </c>
      <c r="N21" s="197">
        <v>68986</v>
      </c>
      <c r="O21" s="197">
        <v>123095</v>
      </c>
      <c r="P21" s="197">
        <v>1336306</v>
      </c>
      <c r="Q21" s="229">
        <v>76769</v>
      </c>
      <c r="R21" s="235">
        <v>4.2908660429729375</v>
      </c>
      <c r="S21" s="228"/>
      <c r="T21" s="231"/>
    </row>
    <row r="22" spans="1:20" s="244" customFormat="1" ht="24.95" customHeight="1">
      <c r="A22" s="236">
        <v>2023</v>
      </c>
      <c r="B22" s="237">
        <v>1141</v>
      </c>
      <c r="C22" s="197">
        <v>0</v>
      </c>
      <c r="D22" s="238">
        <v>1141</v>
      </c>
      <c r="E22" s="239">
        <v>0</v>
      </c>
      <c r="F22" s="200">
        <v>24871</v>
      </c>
      <c r="G22" s="237">
        <v>2197</v>
      </c>
      <c r="H22" s="200">
        <v>1928</v>
      </c>
      <c r="I22" s="200">
        <v>20746</v>
      </c>
      <c r="J22" s="200">
        <v>0</v>
      </c>
      <c r="K22" s="378">
        <v>1789126</v>
      </c>
      <c r="L22" s="379"/>
      <c r="M22" s="200">
        <v>183970</v>
      </c>
      <c r="N22" s="200">
        <v>68986</v>
      </c>
      <c r="O22" s="200">
        <v>123095</v>
      </c>
      <c r="P22" s="200">
        <v>1336306</v>
      </c>
      <c r="Q22" s="240">
        <v>76769</v>
      </c>
      <c r="R22" s="241">
        <v>4.2908660429729375</v>
      </c>
      <c r="S22" s="242"/>
      <c r="T22" s="243"/>
    </row>
    <row r="23" spans="1:20" s="181" customFormat="1" ht="18.75" customHeight="1">
      <c r="A23" s="380" t="s">
        <v>352</v>
      </c>
      <c r="B23" s="380"/>
      <c r="C23" s="380"/>
      <c r="D23" s="380"/>
      <c r="E23" s="380"/>
      <c r="F23" s="380"/>
      <c r="G23" s="380"/>
      <c r="H23" s="380"/>
      <c r="I23" s="380"/>
      <c r="J23" s="380"/>
      <c r="K23" s="380"/>
      <c r="L23" s="380"/>
      <c r="M23" s="380"/>
      <c r="N23" s="184"/>
      <c r="O23" s="184"/>
      <c r="P23" s="184"/>
      <c r="Q23" s="184"/>
      <c r="R23" s="184"/>
      <c r="S23" s="184"/>
      <c r="T23" s="184"/>
    </row>
    <row r="24" spans="1:20" s="181" customFormat="1" ht="18.75" customHeight="1">
      <c r="A24" s="354" t="s">
        <v>353</v>
      </c>
      <c r="B24" s="354"/>
      <c r="C24" s="354"/>
      <c r="D24" s="354"/>
      <c r="E24" s="354"/>
      <c r="F24" s="354"/>
      <c r="G24" s="354"/>
      <c r="H24" s="187"/>
      <c r="I24" s="184"/>
      <c r="J24" s="184"/>
      <c r="K24" s="184"/>
      <c r="L24" s="184"/>
      <c r="M24" s="184"/>
      <c r="N24" s="184"/>
      <c r="O24" s="184"/>
      <c r="P24" s="184"/>
      <c r="Q24" s="184"/>
      <c r="R24" s="184"/>
      <c r="S24" s="184"/>
      <c r="T24" s="207"/>
    </row>
  </sheetData>
  <mergeCells count="42">
    <mergeCell ref="O5:O6"/>
    <mergeCell ref="A1:T1"/>
    <mergeCell ref="A2:E2"/>
    <mergeCell ref="A3:A6"/>
    <mergeCell ref="B3:D4"/>
    <mergeCell ref="E3:E6"/>
    <mergeCell ref="F3:T3"/>
    <mergeCell ref="F4:F6"/>
    <mergeCell ref="G4:O4"/>
    <mergeCell ref="P4:T4"/>
    <mergeCell ref="B5:B6"/>
    <mergeCell ref="C5:C6"/>
    <mergeCell ref="D5:D6"/>
    <mergeCell ref="G5:G6"/>
    <mergeCell ref="H5:J5"/>
    <mergeCell ref="K5:N5"/>
    <mergeCell ref="P5:P6"/>
    <mergeCell ref="Q5:Q6"/>
    <mergeCell ref="R5:R6"/>
    <mergeCell ref="S5:S6"/>
    <mergeCell ref="T5:T6"/>
    <mergeCell ref="T15:T16"/>
    <mergeCell ref="K17:L17"/>
    <mergeCell ref="K18:L18"/>
    <mergeCell ref="K19:L19"/>
    <mergeCell ref="K20:L20"/>
    <mergeCell ref="K15:L16"/>
    <mergeCell ref="M15:M16"/>
    <mergeCell ref="N15:N16"/>
    <mergeCell ref="O15:O16"/>
    <mergeCell ref="P15:P16"/>
    <mergeCell ref="K21:L21"/>
    <mergeCell ref="K22:L22"/>
    <mergeCell ref="A23:M23"/>
    <mergeCell ref="A24:G24"/>
    <mergeCell ref="Q15:R15"/>
    <mergeCell ref="J15:J16"/>
    <mergeCell ref="A14:A16"/>
    <mergeCell ref="B14:J14"/>
    <mergeCell ref="K14:R14"/>
    <mergeCell ref="B15:E15"/>
    <mergeCell ref="F15:I15"/>
  </mergeCells>
  <phoneticPr fontId="2" type="noConversion"/>
  <printOptions horizontalCentered="1"/>
  <pageMargins left="0.78740157480314965" right="0.78740157480314965" top="0.98425196850393704" bottom="0.98425196850393704" header="0" footer="0.59055118110236227"/>
  <pageSetup paperSize="9" scale="54" firstPageNumber="103" pageOrder="overThenDown"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15</vt:i4>
      </vt:variant>
      <vt:variant>
        <vt:lpstr>이름 지정된 범위</vt:lpstr>
      </vt:variant>
      <vt:variant>
        <vt:i4>3</vt:i4>
      </vt:variant>
    </vt:vector>
  </HeadingPairs>
  <TitlesOfParts>
    <vt:vector size="18" baseType="lpstr">
      <vt:lpstr>1.주택현황 및 보급률</vt:lpstr>
      <vt:lpstr>2.주택소유현황</vt:lpstr>
      <vt:lpstr>3.건축연도별 주택 4.연면적별 주택</vt:lpstr>
      <vt:lpstr>5.건축허가</vt:lpstr>
      <vt:lpstr>6.읍면동별 건축허가</vt:lpstr>
      <vt:lpstr>7.주택가격지수</vt:lpstr>
      <vt:lpstr>8 지가변동률</vt:lpstr>
      <vt:lpstr>9 토지거래현황</vt:lpstr>
      <vt:lpstr>10 용도지역</vt:lpstr>
      <vt:lpstr>11.용도지역</vt:lpstr>
      <vt:lpstr>12.용도지구</vt:lpstr>
      <vt:lpstr>13.공원</vt:lpstr>
      <vt:lpstr>14.도로</vt:lpstr>
      <vt:lpstr>15.교량</vt:lpstr>
      <vt:lpstr>16.건설장비</vt:lpstr>
      <vt:lpstr>'1.주택현황 및 보급률'!Print_Area</vt:lpstr>
      <vt:lpstr>'12.용도지구'!Print_Area</vt:lpstr>
      <vt:lpstr>'2.주택소유현황'!Print_Area</vt:lpstr>
    </vt:vector>
  </TitlesOfParts>
  <Company>통계청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2019-10-28T10:04:52Z</cp:lastPrinted>
  <dcterms:created xsi:type="dcterms:W3CDTF">2010-02-22T04:32:42Z</dcterms:created>
  <dcterms:modified xsi:type="dcterms:W3CDTF">2025-06-17T07:18:35Z</dcterms:modified>
</cp:coreProperties>
</file>