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이소현\2025\통계연보\2024년 기본통계 표준서식(안)\제64회 홍천통계연보\"/>
    </mc:Choice>
  </mc:AlternateContent>
  <xr:revisionPtr revIDLastSave="0" documentId="13_ncr:1_{B13D78BF-4FC5-4567-8C37-0BD43B640B67}" xr6:coauthVersionLast="47" xr6:coauthVersionMax="47" xr10:uidLastSave="{00000000-0000-0000-0000-000000000000}"/>
  <bookViews>
    <workbookView xWindow="-120" yWindow="-120" windowWidth="29040" windowHeight="15840" tabRatio="819" xr2:uid="{00000000-000D-0000-FFFF-FFFF00000000}"/>
  </bookViews>
  <sheets>
    <sheet name="1.자동차등록" sheetId="27" r:id="rId1"/>
    <sheet name="1-1. 자동차 연료 종류별 등록" sheetId="51" r:id="rId2"/>
    <sheet name="2.영업용자동차 업종별 수송" sheetId="28" r:id="rId3"/>
    <sheet name="3.관광사업체등록" sheetId="41" r:id="rId4"/>
    <sheet name="4.주요관광지방문객수 " sheetId="4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1" i="28" l="1"/>
  <c r="L11" i="28"/>
  <c r="M10" i="28"/>
  <c r="L10" i="28"/>
  <c r="M9" i="28"/>
  <c r="L9" i="28"/>
  <c r="M8" i="28"/>
  <c r="L8" i="28"/>
  <c r="M7" i="28"/>
  <c r="L7" i="28"/>
  <c r="C11" i="28"/>
  <c r="B11" i="28"/>
  <c r="C10" i="28"/>
  <c r="B10" i="28"/>
  <c r="C9" i="28"/>
  <c r="B9" i="28"/>
  <c r="C8" i="28"/>
  <c r="B8" i="28"/>
  <c r="C7" i="28"/>
  <c r="B7" i="28"/>
  <c r="K23" i="51"/>
  <c r="K22" i="51"/>
  <c r="K21" i="51"/>
  <c r="K20" i="51"/>
  <c r="K19" i="51"/>
  <c r="K18" i="51"/>
  <c r="B23" i="51"/>
  <c r="B22" i="51"/>
  <c r="B21" i="51"/>
  <c r="B20" i="51"/>
  <c r="B19" i="51"/>
  <c r="B18" i="51"/>
  <c r="T12" i="51"/>
  <c r="T11" i="51"/>
  <c r="J11" i="51" s="1"/>
  <c r="T10" i="51"/>
  <c r="J10" i="51" s="1"/>
  <c r="T9" i="51"/>
  <c r="J9" i="51" s="1"/>
  <c r="T8" i="51"/>
  <c r="T7" i="51"/>
  <c r="K12" i="51"/>
  <c r="K11" i="51"/>
  <c r="K10" i="51"/>
  <c r="K9" i="51"/>
  <c r="K8" i="51"/>
  <c r="K7" i="51"/>
  <c r="J12" i="51"/>
  <c r="I12" i="51"/>
  <c r="H12" i="51"/>
  <c r="G12" i="51"/>
  <c r="F12" i="51"/>
  <c r="E12" i="51"/>
  <c r="D12" i="51"/>
  <c r="C12" i="51"/>
  <c r="I11" i="51"/>
  <c r="H11" i="51"/>
  <c r="G11" i="51"/>
  <c r="F11" i="51"/>
  <c r="E11" i="51"/>
  <c r="D11" i="51"/>
  <c r="C11" i="51"/>
  <c r="I10" i="51"/>
  <c r="H10" i="51"/>
  <c r="G10" i="51"/>
  <c r="F10" i="51"/>
  <c r="E10" i="51"/>
  <c r="D10" i="51"/>
  <c r="C10" i="51"/>
  <c r="I9" i="51"/>
  <c r="H9" i="51"/>
  <c r="G9" i="51"/>
  <c r="F9" i="51"/>
  <c r="E9" i="51"/>
  <c r="D9" i="51"/>
  <c r="C9" i="51"/>
  <c r="J8" i="51"/>
  <c r="I8" i="51"/>
  <c r="H8" i="51"/>
  <c r="G8" i="51"/>
  <c r="F8" i="51"/>
  <c r="E8" i="51"/>
  <c r="D8" i="51"/>
  <c r="C8" i="51"/>
  <c r="B9" i="51" l="1"/>
  <c r="B8" i="51"/>
  <c r="B11" i="51"/>
  <c r="B10" i="51"/>
  <c r="B12" i="51"/>
</calcChain>
</file>

<file path=xl/sharedStrings.xml><?xml version="1.0" encoding="utf-8"?>
<sst xmlns="http://schemas.openxmlformats.org/spreadsheetml/2006/main" count="211" uniqueCount="133">
  <si>
    <t xml:space="preserve">단위 : 개소 </t>
  </si>
  <si>
    <t>단위 : 명</t>
  </si>
  <si>
    <t>Unit : person</t>
  </si>
  <si>
    <t>단위 : 대</t>
  </si>
  <si>
    <t>이륜자동차
Motor cycle</t>
    <phoneticPr fontId="4" type="noConversion"/>
  </si>
  <si>
    <t>Unit : each</t>
  </si>
  <si>
    <t>단위 : 여객/명, 화물/톤</t>
  </si>
  <si>
    <t>Unit : passenger/person, freight/ton</t>
  </si>
  <si>
    <t>자가용
Private</t>
    <phoneticPr fontId="2" type="noConversion"/>
  </si>
  <si>
    <t xml:space="preserve"> 계
Total</t>
    <phoneticPr fontId="5" type="noConversion"/>
  </si>
  <si>
    <t>여행업
 Travel agencies</t>
    <phoneticPr fontId="5" type="noConversion"/>
  </si>
  <si>
    <t>Unit : number</t>
    <phoneticPr fontId="2" type="noConversion"/>
  </si>
  <si>
    <t>집계 관광지수
No. of tourist attractions</t>
    <phoneticPr fontId="5" type="noConversion"/>
  </si>
  <si>
    <t>Source : Ministry of Land Infrstructure and Transport</t>
    <phoneticPr fontId="2" type="noConversion"/>
  </si>
  <si>
    <t xml:space="preserve"> 자료 : 「자동차등록현황」국토교통부 자동차운영보험과</t>
    <phoneticPr fontId="2" type="noConversion"/>
  </si>
  <si>
    <t>무료 관광지
 Free tourist attractions</t>
    <phoneticPr fontId="2" type="noConversion"/>
  </si>
  <si>
    <t>1. 자동차등록  Registered Motor Vehicles</t>
    <phoneticPr fontId="2" type="noConversion"/>
  </si>
  <si>
    <t>Unit : number</t>
    <phoneticPr fontId="2" type="noConversion"/>
  </si>
  <si>
    <t>개인화물
Personal cargo</t>
    <phoneticPr fontId="5" type="noConversion"/>
  </si>
  <si>
    <t xml:space="preserve"> 자료 : 「자동차등록현황보고」 국토교통부 자동차운영보험과</t>
    <phoneticPr fontId="2" type="noConversion"/>
  </si>
  <si>
    <t>2. 영업용자동차 업종별 수송  Traffic of Commercial Motor Vehicles by Mode</t>
    <phoneticPr fontId="2" type="noConversion"/>
  </si>
  <si>
    <t>시내버스
Inter-city bus</t>
    <phoneticPr fontId="5" type="noConversion"/>
  </si>
  <si>
    <t>관광숙박업
Tourist accommodation</t>
    <phoneticPr fontId="5" type="noConversion"/>
  </si>
  <si>
    <t>관광객이용시설업
Tourist entertainment facilities</t>
    <phoneticPr fontId="5" type="noConversion"/>
  </si>
  <si>
    <t>관광편의시설업
Tourist Convenience Facilities</t>
    <phoneticPr fontId="5" type="noConversion"/>
  </si>
  <si>
    <t>Source : Ministry of Culture, Sports and Tourism</t>
    <phoneticPr fontId="2" type="noConversion"/>
  </si>
  <si>
    <t>자료 :「교통부문수송실적보고」 국토교통부 교통정책총괄과, 시도</t>
    <phoneticPr fontId="2" type="noConversion"/>
  </si>
  <si>
    <t xml:space="preserve"> Source : Ministry of Land Infrstructure and Transport, Metropolitan City and Province</t>
    <phoneticPr fontId="2" type="noConversion"/>
  </si>
  <si>
    <t>영업용
Commercial</t>
    <phoneticPr fontId="2" type="noConversion"/>
  </si>
  <si>
    <t>수송인원
No. of passengers</t>
    <phoneticPr fontId="2" type="noConversion"/>
  </si>
  <si>
    <t>등록대수
No. of 
cars</t>
    <phoneticPr fontId="5" type="noConversion"/>
  </si>
  <si>
    <t>수송량
Volume of traffic</t>
    <phoneticPr fontId="5" type="noConversion"/>
  </si>
  <si>
    <t>화물
Freight</t>
    <phoneticPr fontId="5" type="noConversion"/>
  </si>
  <si>
    <t>방문객
Visitors</t>
    <phoneticPr fontId="5" type="noConversion"/>
  </si>
  <si>
    <t>유료 관광지
Paid tourist attractions</t>
    <phoneticPr fontId="5" type="noConversion"/>
  </si>
  <si>
    <t>내국인
Domestic</t>
    <phoneticPr fontId="2" type="noConversion"/>
  </si>
  <si>
    <t>외국인
Foreign</t>
    <phoneticPr fontId="2" type="noConversion"/>
  </si>
  <si>
    <r>
      <t>합계</t>
    </r>
    <r>
      <rPr>
        <vertAlign val="superscript"/>
        <sz val="9"/>
        <rFont val="굴림"/>
        <family val="3"/>
        <charset val="129"/>
      </rPr>
      <t xml:space="preserve">1)
</t>
    </r>
    <r>
      <rPr>
        <sz val="9"/>
        <rFont val="굴림"/>
        <family val="3"/>
        <charset val="129"/>
      </rPr>
      <t xml:space="preserve">Total </t>
    </r>
    <phoneticPr fontId="4" type="noConversion"/>
  </si>
  <si>
    <t>승용차
Car</t>
    <phoneticPr fontId="4" type="noConversion"/>
  </si>
  <si>
    <t>승합차
Van</t>
    <phoneticPr fontId="2" type="noConversion"/>
  </si>
  <si>
    <t>화물차
Truck</t>
    <phoneticPr fontId="2" type="noConversion"/>
  </si>
  <si>
    <t>특수차
Special-Car</t>
    <phoneticPr fontId="4" type="noConversion"/>
  </si>
  <si>
    <t>관용
Government</t>
    <phoneticPr fontId="2" type="noConversion"/>
  </si>
  <si>
    <t>CNG
Compressed Natural Gas</t>
    <phoneticPr fontId="2" type="noConversion"/>
  </si>
  <si>
    <t>휘발유
Gasoline</t>
    <phoneticPr fontId="2" type="noConversion"/>
  </si>
  <si>
    <t>경유
Diesel</t>
    <phoneticPr fontId="2" type="noConversion"/>
  </si>
  <si>
    <t>LPG
Liquified Petroleum Gas</t>
    <phoneticPr fontId="2" type="noConversion"/>
  </si>
  <si>
    <t>전기
Electronic</t>
    <phoneticPr fontId="2" type="noConversion"/>
  </si>
  <si>
    <r>
      <t>하이
브리드</t>
    </r>
    <r>
      <rPr>
        <vertAlign val="superscript"/>
        <sz val="9"/>
        <rFont val="굴림"/>
        <family val="3"/>
        <charset val="129"/>
      </rPr>
      <t xml:space="preserve">2)
</t>
    </r>
    <r>
      <rPr>
        <sz val="9"/>
        <rFont val="굴림"/>
        <family val="3"/>
        <charset val="129"/>
      </rPr>
      <t>Hybrid</t>
    </r>
    <phoneticPr fontId="2" type="noConversion"/>
  </si>
  <si>
    <t>수소
Hydrogen</t>
    <phoneticPr fontId="2" type="noConversion"/>
  </si>
  <si>
    <t>기타연료
Other fuel</t>
    <phoneticPr fontId="2" type="noConversion"/>
  </si>
  <si>
    <t xml:space="preserve">여객
Passenger </t>
    <phoneticPr fontId="2" type="noConversion"/>
  </si>
  <si>
    <t>택시
 Taxi</t>
    <phoneticPr fontId="5" type="noConversion"/>
  </si>
  <si>
    <t>전세
Chartered bus</t>
    <phoneticPr fontId="5" type="noConversion"/>
  </si>
  <si>
    <t>일반
General cargo</t>
    <phoneticPr fontId="5" type="noConversion"/>
  </si>
  <si>
    <t>국내
Domestic</t>
    <phoneticPr fontId="5" type="noConversion"/>
  </si>
  <si>
    <t>가족
호텔업
Family hotels</t>
    <phoneticPr fontId="5" type="noConversion"/>
  </si>
  <si>
    <t>관광
호텔업
Tourist hotels</t>
    <phoneticPr fontId="5" type="noConversion"/>
  </si>
  <si>
    <t>기타
호텔업
Other hotels</t>
    <phoneticPr fontId="5" type="noConversion"/>
  </si>
  <si>
    <t>전문
휴양업
Specialized recreation facilities</t>
    <phoneticPr fontId="5" type="noConversion"/>
  </si>
  <si>
    <t>종합
휴양업
General recreation facilities</t>
    <phoneticPr fontId="5" type="noConversion"/>
  </si>
  <si>
    <t>야영장업
Camping grounds</t>
    <phoneticPr fontId="5" type="noConversion"/>
  </si>
  <si>
    <t>관광
유람선업
Cruise ships</t>
    <phoneticPr fontId="5" type="noConversion"/>
  </si>
  <si>
    <t>관광
공연장업
Tourist performance theaters</t>
    <phoneticPr fontId="5" type="noConversion"/>
  </si>
  <si>
    <t>국제회의업
International convention services</t>
    <phoneticPr fontId="5" type="noConversion"/>
  </si>
  <si>
    <t>시설업
Conference facility business</t>
    <phoneticPr fontId="5" type="noConversion"/>
  </si>
  <si>
    <t>기획업
Professional convention organizer</t>
    <phoneticPr fontId="5" type="noConversion"/>
  </si>
  <si>
    <t>유원시설업
Amusement Parks</t>
    <phoneticPr fontId="5" type="noConversion"/>
  </si>
  <si>
    <t>관광
식당업
Tourist restaurants</t>
  </si>
  <si>
    <t>관광
사진업
Tourist photo</t>
  </si>
  <si>
    <t>여객
자동차
터미널
시설업
Passenger car terminals</t>
  </si>
  <si>
    <t>관광
펜션업
Pensions</t>
  </si>
  <si>
    <t>관광
궤도업
Ropeways</t>
  </si>
  <si>
    <t>관광
면세업
Duty-free trading</t>
  </si>
  <si>
    <t>휴양콘도
미니엄업
Condominiums</t>
    <phoneticPr fontId="5" type="noConversion"/>
  </si>
  <si>
    <t>외국인
관광도시
민박업
Guest
houses, B&amp;Bs for foreign tourists</t>
    <phoneticPr fontId="5" type="noConversion"/>
  </si>
  <si>
    <t>종합유원
시설업
Large amusement complexes</t>
  </si>
  <si>
    <t>일반유원
시설업
General amusement parks</t>
  </si>
  <si>
    <t>기타유원
시설업
Other amusement facilities</t>
  </si>
  <si>
    <t>관광유흥
음식점업
Tourist amusement restaurants</t>
  </si>
  <si>
    <t>관광극장
유흥업
Tourist theaters</t>
  </si>
  <si>
    <t>외국인
전용유흥
음식점업
Amusement restaurants exclusively for foreigners</t>
  </si>
  <si>
    <t>관광순환
버스업
City-tour operators</t>
  </si>
  <si>
    <t xml:space="preserve">
관광지원
서비스업
Tourist support services</t>
  </si>
  <si>
    <t>카지노업
Casinos</t>
    <phoneticPr fontId="2" type="noConversion"/>
  </si>
  <si>
    <t>승용차
Car</t>
    <phoneticPr fontId="2" type="noConversion"/>
  </si>
  <si>
    <t xml:space="preserve">화물차
Truck </t>
    <phoneticPr fontId="2" type="noConversion"/>
  </si>
  <si>
    <t>특수차
Special car</t>
    <phoneticPr fontId="2" type="noConversion"/>
  </si>
  <si>
    <t xml:space="preserve"> 주 : 주요 관광지만을 대상으로 방문객수를 중복 집계하였기에 실제 방문객수와 차이가 있을 수 있음
 Note : Number of Visitors counted visitors at major tourist sites only and may be different from the actual number of visitors.</t>
    <phoneticPr fontId="2" type="noConversion"/>
  </si>
  <si>
    <t xml:space="preserve"> 주 : 1) 이륜자동차 미포함  Note : 1) Excluding Motorcycle
       2) 하이브리드 : LPG+전기, 휘발유+전기, 경유+전기, CNG+전기  2) Hybrid : LPG+electronic, gasoline+electronic, diesel+electronic, CNC+electronic</t>
    <phoneticPr fontId="2" type="noConversion"/>
  </si>
  <si>
    <t xml:space="preserve"> 주 : 1) 이륜자동차 미포함 Note : 1) Excluding Motorcycle</t>
    <phoneticPr fontId="2" type="noConversion"/>
  </si>
  <si>
    <t>시외버스
Intra-city
bus</t>
    <phoneticPr fontId="5" type="noConversion"/>
  </si>
  <si>
    <t>호텔업
Hotels</t>
    <phoneticPr fontId="5" type="noConversion"/>
  </si>
  <si>
    <t xml:space="preserve"> 자료 : 「주요관광지점 입장객 통계」 문화체육관광부 관광산업정책과</t>
    <phoneticPr fontId="2" type="noConversion"/>
  </si>
  <si>
    <t>종합
General</t>
  </si>
  <si>
    <t>국내외
Overseas and Domestic</t>
  </si>
  <si>
    <r>
      <rPr>
        <b/>
        <sz val="16"/>
        <rFont val="MS Gothic"/>
        <family val="3"/>
        <charset val="128"/>
      </rPr>
      <t>Ⅺ</t>
    </r>
    <r>
      <rPr>
        <b/>
        <sz val="16"/>
        <rFont val="굴림"/>
        <family val="3"/>
        <charset val="129"/>
      </rPr>
      <t>. 교통·관광  Transportation and Tourism</t>
    </r>
    <phoneticPr fontId="2" type="noConversion"/>
  </si>
  <si>
    <t>한옥
체험업
Hanok (Korean traditional house) experience</t>
    <phoneticPr fontId="5" type="noConversion"/>
  </si>
  <si>
    <t>1 월</t>
  </si>
  <si>
    <t>2 월</t>
  </si>
  <si>
    <t>3 월</t>
  </si>
  <si>
    <t>4 월</t>
  </si>
  <si>
    <t>5 월</t>
  </si>
  <si>
    <t>6 월</t>
  </si>
  <si>
    <t>7 월</t>
  </si>
  <si>
    <t>8 월</t>
  </si>
  <si>
    <t>9 월</t>
  </si>
  <si>
    <t>10 월</t>
  </si>
  <si>
    <t>11 월</t>
  </si>
  <si>
    <t>12 월</t>
  </si>
  <si>
    <t>-</t>
  </si>
  <si>
    <t>1-1. 시·군·구별 자동차 연료 종류별 등록  Registered Motor Vehicles by Fuel Type in City·County·District</t>
    <phoneticPr fontId="2" type="noConversion"/>
  </si>
  <si>
    <t>3. 관광사업체 등록  Registered Tour Service Establishments</t>
    <phoneticPr fontId="2" type="noConversion"/>
  </si>
  <si>
    <t>4. 주요 관광지 방문객수  Number of Visitors to Major Attractions</t>
    <phoneticPr fontId="2" type="noConversion"/>
  </si>
  <si>
    <t>연별</t>
  </si>
  <si>
    <t>연  별</t>
    <phoneticPr fontId="2" type="noConversion"/>
  </si>
  <si>
    <t>자료 : 「 관광산업조사」문화체육관광부 관광산업정책과, 「전국관광사업체 현황」 한국관광협회중앙회 정책지원국, 관광문화과</t>
    <phoneticPr fontId="2" type="noConversion"/>
  </si>
  <si>
    <t>연  별
월  별</t>
    <phoneticPr fontId="2" type="noConversion"/>
  </si>
  <si>
    <t xml:space="preserve"> 주 : 1) 혼합여행업이 국내외여행업과 통합됨(2023년)
       2) 기타호텔업에는 수상관광호텔업, 한국전통호텔업, 호스텔업이 포함
       3) 관광객이용시설업의 한옥체험업은 관광진흥법 시행령 개정(2019. 9. 26.)에 의해 2020년 기준 조사부터 관광편의시설업에서 관광객이용시설업으로 이동하였음
       4) 야영장업은 2015년 관광진흥법 시행령 개정에 따라 2015년 조사대상으로 포함
       5) 외국인관광도시민박업은 2016년 관광진흥법 개정에 따라 관광객이용시설업으로 재 분류
       6) 관광편의시설업 중 관광펜션업은 2003년 관광진흥법규 개정에 따라 2003년부터 대상업종으로 추가
       7) 관광편의시설업 중 관광지원서비스업은 2019년 관광진흥법규 개정에 따라 2019년부터 대상업종으로 추가
 Note : 1) A 'mixed' travel agency is integrated into 'overseas and domestic' travel agency.(2023)
           2) 'Other hotels' include sea-borne tourist hotels, traditional korean hotels, hostels, etc.
           3)  Since 2009, the survey has covered the 'Hanok experience' business under 'Tourist convenience facilities' in accordance with the 2009 revision of the Tourism Promotion Act.
           4)  'Camping ground' have been covered in the survey since 2015, according to the 2015 revision of the Enforcement Decree of the Tourism Promotion Act.  
           5) 'Guesthouse/B&amp;B for foreign tourists' have been reclassified into 'Tourist convenience facilities' according to the 2016 revision of the Tourism Promotion Act.
           6)  Since 2003, the survey has covered the 'Pensions' under 'Tourist convenience facilities' in accordance with the 2003 revision of the Tourism Promotion Act.
           7)  Since 2019, the survey has covered the 'Tourist support services' business under 'Tourist convenience facilities' in accordance with the 2019 revision of the Tourism Promotion Act.</t>
    <phoneticPr fontId="2" type="noConversion"/>
  </si>
  <si>
    <t>연별</t>
    <phoneticPr fontId="2" type="noConversion"/>
  </si>
  <si>
    <t>연별
월별</t>
    <phoneticPr fontId="2" type="noConversion"/>
  </si>
  <si>
    <t>1월</t>
  </si>
  <si>
    <t>2월</t>
  </si>
  <si>
    <t>3월</t>
  </si>
  <si>
    <t>4월</t>
  </si>
  <si>
    <t>5월</t>
  </si>
  <si>
    <t>6월</t>
  </si>
  <si>
    <t>7월</t>
  </si>
  <si>
    <t>8월</t>
  </si>
  <si>
    <t>9월</t>
  </si>
  <si>
    <t>10월</t>
  </si>
  <si>
    <t>11월</t>
  </si>
  <si>
    <t>12월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</si>
</sst>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quot;₩&quot;* #,##0_-;_-&quot;₩&quot;* &quot;-&quot;_-;_-@_-"/>
    <numFmt numFmtId="41" formatCode="_-* #,##0_-;\-* #,##0_-;_-* &quot;-&quot;_-;_-@_-"/>
    <numFmt numFmtId="176" formatCode="_ * #,##0_ ;_ * \-#,##0_ ;_ * &quot;-&quot;_ ;_ @_ "/>
    <numFmt numFmtId="177" formatCode="#,##0_);[Red]\(#,##0\)"/>
  </numFmts>
  <fonts count="22" x14ac:knownFonts="1">
    <font>
      <sz val="11"/>
      <name val="돋움"/>
      <family val="3"/>
      <charset val="129"/>
    </font>
    <font>
      <sz val="11"/>
      <name val="돋움"/>
      <family val="3"/>
      <charset val="129"/>
    </font>
    <font>
      <sz val="8"/>
      <name val="돋움"/>
      <family val="3"/>
      <charset val="129"/>
    </font>
    <font>
      <sz val="12"/>
      <name val="바탕체"/>
      <family val="1"/>
      <charset val="129"/>
    </font>
    <font>
      <sz val="10"/>
      <name val="돋움체"/>
      <family val="3"/>
      <charset val="129"/>
    </font>
    <font>
      <sz val="8"/>
      <name val="바탕"/>
      <family val="1"/>
      <charset val="129"/>
    </font>
    <font>
      <sz val="10"/>
      <name val="HY중고딕"/>
      <family val="1"/>
      <charset val="129"/>
    </font>
    <font>
      <sz val="9"/>
      <name val="굴림"/>
      <family val="3"/>
      <charset val="129"/>
    </font>
    <font>
      <vertAlign val="superscript"/>
      <sz val="9"/>
      <name val="굴림"/>
      <family val="3"/>
      <charset val="129"/>
    </font>
    <font>
      <sz val="11"/>
      <name val="돋움"/>
      <family val="3"/>
      <charset val="129"/>
    </font>
    <font>
      <sz val="10"/>
      <color indexed="8"/>
      <name val="Arial"/>
      <family val="2"/>
    </font>
    <font>
      <sz val="12"/>
      <name val="HY중고딕"/>
      <family val="1"/>
      <charset val="129"/>
    </font>
    <font>
      <sz val="9"/>
      <name val="HY중고딕"/>
      <family val="1"/>
      <charset val="129"/>
    </font>
    <font>
      <sz val="10"/>
      <name val="굴림"/>
      <family val="3"/>
      <charset val="129"/>
    </font>
    <font>
      <sz val="11"/>
      <name val="HY중고딕"/>
      <family val="1"/>
      <charset val="129"/>
    </font>
    <font>
      <b/>
      <sz val="12"/>
      <name val="굴림"/>
      <family val="3"/>
      <charset val="129"/>
    </font>
    <font>
      <b/>
      <sz val="16"/>
      <name val="굴림"/>
      <family val="3"/>
      <charset val="129"/>
    </font>
    <font>
      <b/>
      <sz val="16"/>
      <name val="MS Gothic"/>
      <family val="3"/>
      <charset val="128"/>
    </font>
    <font>
      <b/>
      <sz val="16"/>
      <name val="굴림"/>
      <family val="3"/>
      <charset val="128"/>
    </font>
    <font>
      <sz val="9"/>
      <color theme="1"/>
      <name val="굴림"/>
      <family val="3"/>
      <charset val="129"/>
    </font>
    <font>
      <sz val="10"/>
      <color theme="1"/>
      <name val="굴림"/>
      <family val="3"/>
      <charset val="129"/>
    </font>
    <font>
      <b/>
      <sz val="9"/>
      <name val="굴림"/>
      <family val="3"/>
      <charset val="129"/>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theme="0"/>
      </top>
      <bottom style="hair">
        <color indexed="64"/>
      </bottom>
      <diagonal/>
    </border>
    <border>
      <left style="thin">
        <color indexed="64"/>
      </left>
      <right/>
      <top style="thin">
        <color theme="0"/>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style="hair">
        <color indexed="64"/>
      </top>
      <bottom/>
      <diagonal/>
    </border>
  </borders>
  <cellStyleXfs count="24">
    <xf numFmtId="0" fontId="0" fillId="0" borderId="0">
      <alignment vertical="center"/>
    </xf>
    <xf numFmtId="176" fontId="3" fillId="0" borderId="0" applyProtection="0"/>
    <xf numFmtId="176" fontId="3" fillId="0" borderId="0" applyProtection="0"/>
    <xf numFmtId="42"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176" fontId="3" fillId="0" borderId="0" applyFont="0" applyFill="0" applyBorder="0" applyAlignment="0" applyProtection="0"/>
    <xf numFmtId="42" fontId="1" fillId="0" borderId="0" applyFont="0" applyFill="0" applyBorder="0" applyAlignment="0" applyProtection="0"/>
    <xf numFmtId="0" fontId="1" fillId="0" borderId="0">
      <alignment vertical="center"/>
    </xf>
    <xf numFmtId="0" fontId="1" fillId="0" borderId="0"/>
    <xf numFmtId="0" fontId="1" fillId="0" borderId="0"/>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10" fillId="0" borderId="0"/>
    <xf numFmtId="41" fontId="1" fillId="0" borderId="0" applyFont="0" applyFill="0" applyBorder="0" applyAlignment="0" applyProtection="0">
      <alignment vertical="center"/>
    </xf>
    <xf numFmtId="0" fontId="3" fillId="0" borderId="0"/>
    <xf numFmtId="176" fontId="3" fillId="0" borderId="0" applyFont="0" applyFill="0" applyBorder="0" applyAlignment="0" applyProtection="0"/>
    <xf numFmtId="0" fontId="3" fillId="0" borderId="0"/>
    <xf numFmtId="176" fontId="3" fillId="0" borderId="0" applyFont="0" applyFill="0" applyBorder="0" applyAlignment="0" applyProtection="0"/>
  </cellStyleXfs>
  <cellXfs count="139">
    <xf numFmtId="0" fontId="0" fillId="0" borderId="0" xfId="0">
      <alignment vertical="center"/>
    </xf>
    <xf numFmtId="0" fontId="7" fillId="0" borderId="0" xfId="0" applyFont="1" applyFill="1">
      <alignment vertical="center"/>
    </xf>
    <xf numFmtId="0" fontId="7" fillId="0" borderId="0" xfId="0" applyFont="1" applyFill="1" applyBorder="1" applyAlignment="1">
      <alignment vertical="center"/>
    </xf>
    <xf numFmtId="0" fontId="9" fillId="0" borderId="0" xfId="0" applyFont="1" applyFill="1">
      <alignment vertical="center"/>
    </xf>
    <xf numFmtId="0" fontId="0" fillId="0" borderId="0" xfId="0" applyFont="1" applyFill="1">
      <alignmen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Alignment="1"/>
    <xf numFmtId="0" fontId="6" fillId="0" borderId="0" xfId="0" applyFont="1">
      <alignment vertical="center"/>
    </xf>
    <xf numFmtId="0" fontId="11" fillId="0" borderId="0" xfId="0" applyFont="1" applyAlignment="1"/>
    <xf numFmtId="0" fontId="11" fillId="0" borderId="0" xfId="0" applyFont="1">
      <alignment vertical="center"/>
    </xf>
    <xf numFmtId="0" fontId="12" fillId="0" borderId="0" xfId="0" applyFont="1" applyFill="1" applyAlignment="1">
      <alignment vertical="center"/>
    </xf>
    <xf numFmtId="0" fontId="13" fillId="0" borderId="0" xfId="0" applyFont="1" applyFill="1">
      <alignment vertical="center"/>
    </xf>
    <xf numFmtId="0" fontId="13" fillId="0" borderId="0" xfId="0" applyFont="1" applyFill="1" applyBorder="1" applyAlignment="1">
      <alignment vertical="center"/>
    </xf>
    <xf numFmtId="0" fontId="14" fillId="0" borderId="0" xfId="0" applyFont="1" applyFill="1" applyAlignment="1">
      <alignment vertical="top"/>
    </xf>
    <xf numFmtId="0" fontId="14" fillId="0" borderId="0" xfId="0" applyFont="1" applyFill="1" applyBorder="1" applyAlignment="1">
      <alignment vertical="top"/>
    </xf>
    <xf numFmtId="0" fontId="14" fillId="0" borderId="0" xfId="0" applyFont="1" applyFill="1">
      <alignment vertical="center"/>
    </xf>
    <xf numFmtId="0" fontId="14" fillId="0" borderId="0" xfId="0" applyFont="1" applyAlignment="1">
      <alignment vertical="top"/>
    </xf>
    <xf numFmtId="0" fontId="7" fillId="0" borderId="26" xfId="0" applyFont="1" applyFill="1" applyBorder="1" applyAlignment="1">
      <alignment horizontal="center" vertical="center"/>
    </xf>
    <xf numFmtId="0" fontId="13" fillId="0" borderId="5" xfId="0" applyFont="1" applyFill="1" applyBorder="1" applyAlignment="1">
      <alignment horizontal="right" vertical="center"/>
    </xf>
    <xf numFmtId="0" fontId="13" fillId="0" borderId="0" xfId="0" applyFont="1" applyFill="1" applyBorder="1" applyAlignment="1">
      <alignment horizontal="right" vertical="center"/>
    </xf>
    <xf numFmtId="0" fontId="13" fillId="0" borderId="0" xfId="0" applyFont="1" applyFill="1" applyBorder="1">
      <alignment vertical="center"/>
    </xf>
    <xf numFmtId="0" fontId="13" fillId="0" borderId="0" xfId="0" applyFont="1" applyFill="1" applyBorder="1" applyAlignment="1">
      <alignment horizontal="right" vertical="center"/>
    </xf>
    <xf numFmtId="0" fontId="13" fillId="0" borderId="5"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7" xfId="0" applyFont="1" applyFill="1" applyBorder="1" applyAlignment="1">
      <alignment horizontal="center" vertical="center"/>
    </xf>
    <xf numFmtId="0" fontId="13" fillId="0" borderId="5" xfId="0" applyFont="1" applyFill="1" applyBorder="1" applyAlignment="1">
      <alignment vertical="center"/>
    </xf>
    <xf numFmtId="0" fontId="13" fillId="0" borderId="0" xfId="0" applyFont="1" applyFill="1" applyAlignment="1">
      <alignment horizontal="right" vertical="center"/>
    </xf>
    <xf numFmtId="0" fontId="7" fillId="0" borderId="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9" applyFont="1" applyFill="1" applyBorder="1" applyAlignment="1">
      <alignment vertical="center" wrapText="1"/>
    </xf>
    <xf numFmtId="0" fontId="13" fillId="0" borderId="0" xfId="0" applyFont="1" applyFill="1" applyBorder="1" applyAlignment="1">
      <alignment horizontal="left" vertical="center"/>
    </xf>
    <xf numFmtId="0" fontId="7" fillId="0" borderId="1" xfId="0" applyFont="1" applyFill="1" applyBorder="1" applyAlignment="1">
      <alignment horizontal="center" vertical="center" wrapText="1"/>
    </xf>
    <xf numFmtId="0" fontId="0" fillId="0" borderId="0" xfId="0" applyFont="1" applyAlignment="1"/>
    <xf numFmtId="0" fontId="0" fillId="0" borderId="0" xfId="0" applyFont="1">
      <alignment vertical="center"/>
    </xf>
    <xf numFmtId="0" fontId="0" fillId="0" borderId="0" xfId="0" applyFont="1" applyFill="1" applyAlignment="1">
      <alignment vertical="top"/>
    </xf>
    <xf numFmtId="0" fontId="13" fillId="0" borderId="12" xfId="0" applyFont="1" applyFill="1" applyBorder="1" applyAlignment="1">
      <alignment vertical="center"/>
    </xf>
    <xf numFmtId="0" fontId="20" fillId="0" borderId="0" xfId="0" applyFont="1" applyFill="1" applyBorder="1" applyAlignment="1">
      <alignment vertical="center"/>
    </xf>
    <xf numFmtId="0" fontId="7" fillId="0" borderId="18"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1" xfId="9" applyFont="1" applyFill="1" applyBorder="1" applyAlignment="1">
      <alignment horizontal="center" vertical="center" wrapText="1"/>
    </xf>
    <xf numFmtId="176" fontId="19" fillId="0" borderId="1" xfId="21" applyFont="1" applyFill="1" applyBorder="1" applyAlignment="1">
      <alignment horizontal="right" vertical="center"/>
    </xf>
    <xf numFmtId="176" fontId="7" fillId="0" borderId="1" xfId="21" applyFont="1" applyFill="1" applyBorder="1" applyAlignment="1">
      <alignment horizontal="right" vertical="center"/>
    </xf>
    <xf numFmtId="176" fontId="21" fillId="0" borderId="1" xfId="21" applyFont="1" applyFill="1" applyBorder="1" applyAlignment="1">
      <alignment horizontal="right" vertical="center"/>
    </xf>
    <xf numFmtId="0" fontId="19" fillId="0" borderId="1" xfId="20" applyFont="1" applyFill="1" applyBorder="1" applyAlignment="1">
      <alignment horizontal="center" vertical="center"/>
    </xf>
    <xf numFmtId="0" fontId="7" fillId="0" borderId="1" xfId="20" applyFont="1" applyFill="1" applyBorder="1" applyAlignment="1">
      <alignment horizontal="center" vertical="center"/>
    </xf>
    <xf numFmtId="0" fontId="21" fillId="0" borderId="1" xfId="20" applyFont="1" applyFill="1" applyBorder="1" applyAlignment="1">
      <alignment horizontal="center" vertical="center"/>
    </xf>
    <xf numFmtId="176" fontId="7" fillId="0" borderId="1" xfId="21" applyFont="1" applyFill="1" applyBorder="1" applyAlignment="1" applyProtection="1">
      <alignment horizontal="right" vertical="center"/>
    </xf>
    <xf numFmtId="176" fontId="7" fillId="0" borderId="1" xfId="23" applyFont="1" applyFill="1" applyBorder="1" applyAlignment="1">
      <alignment vertical="center"/>
    </xf>
    <xf numFmtId="176" fontId="7" fillId="0" borderId="1" xfId="23" applyFont="1" applyFill="1" applyBorder="1" applyAlignment="1">
      <alignment horizontal="right" vertical="center"/>
    </xf>
    <xf numFmtId="176" fontId="21" fillId="0" borderId="1" xfId="23" applyFont="1" applyFill="1" applyBorder="1" applyAlignment="1">
      <alignment vertical="center"/>
    </xf>
    <xf numFmtId="176" fontId="21" fillId="0" borderId="1" xfId="23" applyFont="1" applyFill="1" applyBorder="1" applyAlignment="1">
      <alignment horizontal="right" vertical="center"/>
    </xf>
    <xf numFmtId="0" fontId="7" fillId="0" borderId="1" xfId="22" applyFont="1" applyFill="1" applyBorder="1" applyAlignment="1">
      <alignment horizontal="center" vertical="center"/>
    </xf>
    <xf numFmtId="41" fontId="7" fillId="0" borderId="1" xfId="22" applyNumberFormat="1" applyFont="1" applyFill="1" applyBorder="1" applyAlignment="1">
      <alignment vertical="center"/>
    </xf>
    <xf numFmtId="0" fontId="21" fillId="0" borderId="1" xfId="22" applyFont="1" applyFill="1" applyBorder="1" applyAlignment="1">
      <alignment horizontal="center" vertical="center"/>
    </xf>
    <xf numFmtId="41" fontId="21" fillId="0" borderId="1" xfId="22" applyNumberFormat="1" applyFont="1" applyFill="1" applyBorder="1" applyAlignment="1">
      <alignment vertical="center"/>
    </xf>
    <xf numFmtId="176" fontId="7" fillId="0" borderId="1" xfId="23" applyFont="1" applyFill="1" applyBorder="1" applyAlignment="1" applyProtection="1">
      <alignment horizontal="right" vertical="center"/>
    </xf>
    <xf numFmtId="176" fontId="19" fillId="0" borderId="1" xfId="23" applyFont="1" applyFill="1" applyBorder="1" applyAlignment="1">
      <alignment horizontal="right" vertical="center"/>
    </xf>
    <xf numFmtId="176" fontId="7" fillId="0" borderId="1" xfId="23" applyFont="1" applyFill="1" applyBorder="1" applyAlignment="1" applyProtection="1">
      <alignment vertical="center"/>
    </xf>
    <xf numFmtId="176" fontId="21" fillId="0" borderId="1" xfId="23" applyFont="1" applyFill="1" applyBorder="1" applyAlignment="1" applyProtection="1">
      <alignment horizontal="right" vertical="center"/>
    </xf>
    <xf numFmtId="176" fontId="21" fillId="0" borderId="1" xfId="23" applyFont="1" applyFill="1" applyBorder="1" applyAlignment="1" applyProtection="1">
      <alignment vertical="center"/>
    </xf>
    <xf numFmtId="41" fontId="7" fillId="0" borderId="1" xfId="22" applyNumberFormat="1" applyFont="1" applyFill="1" applyBorder="1" applyAlignment="1">
      <alignment horizontal="right" vertical="center"/>
    </xf>
    <xf numFmtId="41" fontId="21" fillId="0" borderId="1" xfId="22" applyNumberFormat="1" applyFont="1" applyFill="1" applyBorder="1" applyAlignment="1">
      <alignment horizontal="right" vertical="center"/>
    </xf>
    <xf numFmtId="176" fontId="7" fillId="0" borderId="1" xfId="23" applyFont="1" applyFill="1" applyBorder="1" applyAlignment="1">
      <alignment horizontal="center" vertical="center"/>
    </xf>
    <xf numFmtId="41" fontId="7" fillId="0" borderId="1" xfId="22" applyNumberFormat="1" applyFont="1" applyFill="1" applyBorder="1" applyAlignment="1">
      <alignment horizontal="center" vertical="center"/>
    </xf>
    <xf numFmtId="41" fontId="7" fillId="0" borderId="1" xfId="19" applyFont="1" applyFill="1" applyBorder="1" applyAlignment="1">
      <alignment horizontal="right" vertical="center"/>
    </xf>
    <xf numFmtId="176" fontId="7" fillId="0" borderId="1" xfId="22" applyNumberFormat="1" applyFont="1" applyFill="1" applyBorder="1" applyAlignment="1">
      <alignment vertical="center"/>
    </xf>
    <xf numFmtId="41" fontId="21" fillId="0" borderId="1" xfId="19" applyFont="1" applyFill="1" applyBorder="1" applyAlignment="1">
      <alignment horizontal="right" vertical="center"/>
    </xf>
    <xf numFmtId="41" fontId="7" fillId="0" borderId="1" xfId="19" applyFont="1" applyFill="1" applyBorder="1" applyAlignment="1" applyProtection="1">
      <alignment horizontal="right" vertical="center"/>
    </xf>
    <xf numFmtId="41" fontId="7" fillId="0" borderId="1" xfId="19" applyFont="1" applyFill="1" applyBorder="1" applyAlignment="1">
      <alignment vertical="center"/>
    </xf>
    <xf numFmtId="41" fontId="7" fillId="0" borderId="1" xfId="19" applyFont="1" applyFill="1" applyBorder="1" applyAlignment="1" applyProtection="1">
      <alignment horizontal="right" vertical="center"/>
      <protection locked="0"/>
    </xf>
    <xf numFmtId="0" fontId="0" fillId="0" borderId="6" xfId="0" applyFont="1" applyFill="1" applyBorder="1">
      <alignment vertical="center"/>
    </xf>
    <xf numFmtId="0" fontId="0" fillId="0" borderId="0" xfId="0" applyFont="1" applyFill="1" applyBorder="1">
      <alignment vertical="center"/>
    </xf>
    <xf numFmtId="0" fontId="15" fillId="0" borderId="0" xfId="0" applyFont="1" applyFill="1" applyBorder="1" applyAlignment="1">
      <alignment horizontal="left" vertical="top"/>
    </xf>
    <xf numFmtId="0" fontId="18" fillId="0" borderId="0" xfId="0" applyFont="1" applyFill="1" applyAlignment="1">
      <alignment horizontal="left" vertical="top"/>
    </xf>
    <xf numFmtId="0" fontId="16" fillId="0" borderId="0" xfId="0" applyFont="1" applyFill="1" applyAlignment="1">
      <alignment horizontal="left" vertical="top"/>
    </xf>
    <xf numFmtId="0" fontId="13" fillId="0" borderId="5" xfId="0" applyFont="1" applyFill="1" applyBorder="1" applyAlignment="1">
      <alignment horizontal="left" vertical="center"/>
    </xf>
    <xf numFmtId="0" fontId="13" fillId="0" borderId="0" xfId="0" applyFont="1" applyFill="1" applyBorder="1" applyAlignment="1">
      <alignment horizontal="left"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176" fontId="7" fillId="0" borderId="22" xfId="1" applyFont="1" applyFill="1" applyBorder="1" applyAlignment="1">
      <alignment horizontal="center" vertical="center" wrapText="1"/>
    </xf>
    <xf numFmtId="176" fontId="7" fillId="0" borderId="28" xfId="1"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xf>
    <xf numFmtId="0" fontId="7" fillId="0" borderId="13" xfId="0" applyFont="1" applyFill="1" applyBorder="1" applyAlignment="1">
      <alignment horizontal="center" vertical="center"/>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xf>
    <xf numFmtId="49" fontId="7" fillId="0" borderId="14" xfId="0" applyNumberFormat="1" applyFont="1" applyFill="1" applyBorder="1" applyAlignment="1">
      <alignment horizontal="center" vertical="center"/>
    </xf>
    <xf numFmtId="49" fontId="7" fillId="0" borderId="15" xfId="0" applyNumberFormat="1" applyFont="1" applyFill="1" applyBorder="1" applyAlignment="1">
      <alignment horizontal="center" vertical="center"/>
    </xf>
    <xf numFmtId="49" fontId="7" fillId="0" borderId="16" xfId="0" applyNumberFormat="1" applyFont="1" applyFill="1" applyBorder="1" applyAlignment="1">
      <alignment horizontal="center" vertical="center"/>
    </xf>
    <xf numFmtId="176" fontId="7" fillId="0" borderId="15" xfId="1" applyFont="1" applyFill="1" applyBorder="1" applyAlignment="1">
      <alignment horizontal="center" vertical="center" wrapText="1"/>
    </xf>
    <xf numFmtId="176" fontId="7" fillId="0" borderId="16" xfId="1"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21" xfId="0"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9"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10"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49" fontId="7" fillId="0" borderId="19" xfId="0" applyNumberFormat="1" applyFont="1" applyFill="1" applyBorder="1" applyAlignment="1">
      <alignment horizontal="center" vertical="center" wrapText="1"/>
    </xf>
    <xf numFmtId="49" fontId="7" fillId="0" borderId="19" xfId="0" applyNumberFormat="1" applyFont="1" applyFill="1" applyBorder="1" applyAlignment="1">
      <alignment horizontal="center" vertical="center"/>
    </xf>
    <xf numFmtId="0" fontId="7" fillId="0" borderId="1" xfId="0" applyFont="1" applyFill="1" applyBorder="1" applyAlignment="1">
      <alignment horizontal="left" vertical="center"/>
    </xf>
    <xf numFmtId="0" fontId="7" fillId="0" borderId="2" xfId="0" applyFont="1" applyFill="1" applyBorder="1" applyAlignment="1">
      <alignment horizontal="left" vertical="center"/>
    </xf>
    <xf numFmtId="49" fontId="7" fillId="0" borderId="17" xfId="0" applyNumberFormat="1" applyFont="1" applyFill="1" applyBorder="1" applyAlignment="1">
      <alignment horizontal="center" vertical="center"/>
    </xf>
    <xf numFmtId="0" fontId="7" fillId="0" borderId="17"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13" fillId="0" borderId="12" xfId="0" applyFont="1" applyFill="1" applyBorder="1" applyAlignment="1">
      <alignment horizontal="left" vertical="center" wrapText="1"/>
    </xf>
    <xf numFmtId="0" fontId="13" fillId="0" borderId="0" xfId="0" applyFont="1" applyFill="1" applyBorder="1" applyAlignment="1">
      <alignment horizontal="left" vertical="center" wrapText="1"/>
    </xf>
    <xf numFmtId="176" fontId="7" fillId="0" borderId="1" xfId="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176" fontId="7" fillId="0" borderId="1" xfId="1" applyFont="1" applyFill="1" applyBorder="1" applyAlignment="1">
      <alignment horizontal="center" vertical="center"/>
    </xf>
    <xf numFmtId="177" fontId="7" fillId="0" borderId="2" xfId="0" applyNumberFormat="1" applyFont="1" applyFill="1" applyBorder="1" applyAlignment="1">
      <alignment horizontal="center" vertical="center" wrapText="1"/>
    </xf>
    <xf numFmtId="177" fontId="7" fillId="0" borderId="18"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6" fontId="7" fillId="0" borderId="2" xfId="2" applyFont="1" applyFill="1" applyBorder="1" applyAlignment="1">
      <alignment horizontal="center" vertical="center" wrapText="1"/>
    </xf>
    <xf numFmtId="176" fontId="7" fillId="0" borderId="18" xfId="2" applyFont="1" applyFill="1" applyBorder="1" applyAlignment="1">
      <alignment horizontal="center" vertical="center" wrapText="1"/>
    </xf>
    <xf numFmtId="177" fontId="7" fillId="0" borderId="11" xfId="0" applyNumberFormat="1" applyFont="1" applyFill="1" applyBorder="1" applyAlignment="1">
      <alignment horizontal="center" vertical="center" wrapText="1"/>
    </xf>
    <xf numFmtId="177" fontId="7" fillId="0" borderId="6"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12" xfId="0" applyFont="1" applyFill="1" applyBorder="1" applyAlignment="1">
      <alignment horizontal="left" vertical="center"/>
    </xf>
    <xf numFmtId="0" fontId="7" fillId="0" borderId="1" xfId="9" applyFont="1" applyFill="1" applyBorder="1" applyAlignment="1">
      <alignment horizontal="center" vertical="center" wrapText="1"/>
    </xf>
    <xf numFmtId="176" fontId="7" fillId="0" borderId="3" xfId="1"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17" xfId="0" applyFont="1" applyFill="1" applyBorder="1" applyAlignment="1">
      <alignment horizontal="center" vertical="center" wrapText="1"/>
    </xf>
    <xf numFmtId="176" fontId="7" fillId="0" borderId="11" xfId="1" applyFont="1" applyFill="1" applyBorder="1" applyAlignment="1">
      <alignment horizontal="center" vertical="center" wrapText="1"/>
    </xf>
    <xf numFmtId="176" fontId="7" fillId="0" borderId="6" xfId="1" applyFont="1" applyFill="1" applyBorder="1" applyAlignment="1">
      <alignment horizontal="center" vertical="center" wrapText="1"/>
    </xf>
    <xf numFmtId="176" fontId="7" fillId="0" borderId="4" xfId="1" applyFont="1" applyFill="1" applyBorder="1" applyAlignment="1">
      <alignment horizontal="center" vertical="center" wrapText="1"/>
    </xf>
  </cellXfs>
  <cellStyles count="24">
    <cellStyle name="쉼표 [0]" xfId="19" builtinId="6"/>
    <cellStyle name="쉼표 [0] 14" xfId="23" xr:uid="{756D741C-9179-4499-9E58-80CB9671B459}"/>
    <cellStyle name="쉼표 [0] 2" xfId="21" xr:uid="{1A1BDFB9-65E3-43F0-A431-AB2EEA17F60F}"/>
    <cellStyle name="쉼표 [0] 2 2 8" xfId="16" xr:uid="{00000000-0005-0000-0000-000000000000}"/>
    <cellStyle name="콤마 [0]_-10.주택건설" xfId="11" xr:uid="{00000000-0005-0000-0000-000001000000}"/>
    <cellStyle name="콤마 [0]_천기일수" xfId="1" xr:uid="{00000000-0005-0000-0000-000002000000}"/>
    <cellStyle name="콤마 [0]_해안선및도서" xfId="2" xr:uid="{00000000-0005-0000-0000-000003000000}"/>
    <cellStyle name="통화 [0] 2" xfId="3" xr:uid="{00000000-0005-0000-0000-000004000000}"/>
    <cellStyle name="통화 [0] 2 2" xfId="12" xr:uid="{00000000-0005-0000-0000-000005000000}"/>
    <cellStyle name="통화 [0] 2 3" xfId="17" xr:uid="{00000000-0005-0000-0000-000006000000}"/>
    <cellStyle name="표준" xfId="0" builtinId="0"/>
    <cellStyle name="표준 10" xfId="4" xr:uid="{00000000-0005-0000-0000-000008000000}"/>
    <cellStyle name="표준 2" xfId="5" xr:uid="{00000000-0005-0000-0000-000009000000}"/>
    <cellStyle name="표준 2 2 5" xfId="22" xr:uid="{EEC4E5C3-6E31-4240-BA81-2DB5428D6913}"/>
    <cellStyle name="표준 3" xfId="13" xr:uid="{00000000-0005-0000-0000-00000A000000}"/>
    <cellStyle name="표준 4" xfId="6" xr:uid="{00000000-0005-0000-0000-00000B000000}"/>
    <cellStyle name="표준 45 2" xfId="7" xr:uid="{00000000-0005-0000-0000-00000C000000}"/>
    <cellStyle name="표준 48" xfId="14" xr:uid="{00000000-0005-0000-0000-00000D000000}"/>
    <cellStyle name="표준 5" xfId="10" xr:uid="{00000000-0005-0000-0000-00000E000000}"/>
    <cellStyle name="표준 52 2" xfId="8" xr:uid="{00000000-0005-0000-0000-00000F000000}"/>
    <cellStyle name="표준 55" xfId="9" xr:uid="{00000000-0005-0000-0000-000010000000}"/>
    <cellStyle name="표준 6" xfId="15" xr:uid="{00000000-0005-0000-0000-000011000000}"/>
    <cellStyle name="표준 7" xfId="18" xr:uid="{00000000-0005-0000-0000-000012000000}"/>
    <cellStyle name="표준_10-교통관광(시군)" xfId="20" xr:uid="{07CAACB6-5445-49D6-8CFA-37EFECF4742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25"/>
  <sheetViews>
    <sheetView tabSelected="1" view="pageBreakPreview" zoomScaleNormal="100" zoomScaleSheetLayoutView="100" workbookViewId="0">
      <selection activeCell="B6" sqref="B6"/>
    </sheetView>
  </sheetViews>
  <sheetFormatPr defaultColWidth="8.88671875" defaultRowHeight="13.5" x14ac:dyDescent="0.15"/>
  <cols>
    <col min="1" max="1" width="8.77734375" style="3" customWidth="1"/>
    <col min="2" max="2" width="6.77734375" style="3" customWidth="1"/>
    <col min="3" max="5" width="8.77734375" style="3" customWidth="1"/>
    <col min="6" max="6" width="6.77734375" style="3" customWidth="1"/>
    <col min="7" max="9" width="8.77734375" style="3" customWidth="1"/>
    <col min="10" max="10" width="6.77734375" style="3" customWidth="1"/>
    <col min="11" max="13" width="8.77734375" style="3" customWidth="1"/>
    <col min="14" max="14" width="6.77734375" style="3" customWidth="1"/>
    <col min="15" max="17" width="8.77734375" style="3" customWidth="1"/>
    <col min="18" max="18" width="6.77734375" style="3" customWidth="1"/>
    <col min="19" max="21" width="8.77734375" style="3" customWidth="1"/>
    <col min="22" max="22" width="6.77734375" style="3" customWidth="1"/>
    <col min="23" max="24" width="8.77734375" style="3" customWidth="1"/>
    <col min="25" max="16384" width="8.88671875" style="3"/>
  </cols>
  <sheetData>
    <row r="1" spans="1:25" s="14" customFormat="1" ht="42" customHeight="1" x14ac:dyDescent="0.15">
      <c r="A1" s="77" t="s">
        <v>96</v>
      </c>
      <c r="B1" s="78"/>
      <c r="C1" s="78"/>
      <c r="D1" s="78"/>
      <c r="E1" s="78"/>
      <c r="F1" s="78"/>
      <c r="G1" s="78"/>
      <c r="H1" s="78"/>
      <c r="I1" s="78"/>
      <c r="J1" s="78"/>
      <c r="K1" s="78"/>
      <c r="L1" s="78"/>
      <c r="M1" s="78"/>
      <c r="N1" s="78"/>
      <c r="O1" s="78"/>
      <c r="P1" s="78"/>
      <c r="Q1" s="78"/>
      <c r="R1" s="78"/>
      <c r="S1" s="78"/>
      <c r="T1" s="78"/>
      <c r="U1" s="78"/>
      <c r="V1" s="78"/>
      <c r="W1" s="78"/>
      <c r="X1" s="78"/>
    </row>
    <row r="2" spans="1:25" s="14" customFormat="1" ht="27" customHeight="1" x14ac:dyDescent="0.15">
      <c r="A2" s="76" t="s">
        <v>16</v>
      </c>
      <c r="B2" s="76"/>
      <c r="C2" s="76"/>
      <c r="D2" s="76"/>
      <c r="E2" s="76"/>
      <c r="F2" s="76"/>
      <c r="G2" s="76"/>
      <c r="H2" s="76"/>
      <c r="I2" s="76"/>
      <c r="J2" s="76"/>
      <c r="K2" s="76"/>
      <c r="L2" s="76"/>
      <c r="M2" s="76"/>
      <c r="N2" s="76"/>
      <c r="O2" s="76"/>
      <c r="P2" s="76"/>
      <c r="Q2" s="76"/>
      <c r="R2" s="76"/>
      <c r="S2" s="76"/>
      <c r="T2" s="76"/>
      <c r="U2" s="76"/>
      <c r="V2" s="76"/>
      <c r="W2" s="76"/>
      <c r="X2" s="76"/>
      <c r="Y2" s="15"/>
    </row>
    <row r="3" spans="1:25" s="6" customFormat="1" ht="15" customHeight="1" x14ac:dyDescent="0.15">
      <c r="A3" s="79" t="s">
        <v>3</v>
      </c>
      <c r="B3" s="79"/>
      <c r="C3" s="79"/>
      <c r="D3" s="79"/>
      <c r="E3" s="79"/>
      <c r="F3" s="79"/>
      <c r="G3" s="79"/>
      <c r="H3" s="79"/>
      <c r="I3" s="79"/>
      <c r="J3" s="79"/>
      <c r="K3" s="79"/>
      <c r="L3" s="79"/>
      <c r="M3" s="79"/>
      <c r="O3" s="29"/>
      <c r="P3" s="29"/>
      <c r="Q3" s="29"/>
      <c r="R3" s="29"/>
      <c r="S3" s="29"/>
      <c r="T3" s="29"/>
      <c r="U3" s="29"/>
      <c r="V3" s="29"/>
      <c r="W3" s="29"/>
      <c r="X3" s="23" t="s">
        <v>5</v>
      </c>
    </row>
    <row r="4" spans="1:25" s="1" customFormat="1" ht="30" customHeight="1" x14ac:dyDescent="0.15">
      <c r="A4" s="84" t="s">
        <v>120</v>
      </c>
      <c r="B4" s="81" t="s">
        <v>37</v>
      </c>
      <c r="C4" s="82"/>
      <c r="D4" s="82"/>
      <c r="E4" s="83"/>
      <c r="F4" s="86" t="s">
        <v>38</v>
      </c>
      <c r="G4" s="87"/>
      <c r="H4" s="87"/>
      <c r="I4" s="88"/>
      <c r="J4" s="81" t="s">
        <v>39</v>
      </c>
      <c r="K4" s="82"/>
      <c r="L4" s="82"/>
      <c r="M4" s="83"/>
      <c r="N4" s="81" t="s">
        <v>40</v>
      </c>
      <c r="O4" s="82"/>
      <c r="P4" s="82"/>
      <c r="Q4" s="83"/>
      <c r="R4" s="86" t="s">
        <v>41</v>
      </c>
      <c r="S4" s="87"/>
      <c r="T4" s="87"/>
      <c r="U4" s="88"/>
      <c r="V4" s="86" t="s">
        <v>4</v>
      </c>
      <c r="W4" s="87"/>
      <c r="X4" s="88"/>
    </row>
    <row r="5" spans="1:25" s="1" customFormat="1" ht="38.25" customHeight="1" x14ac:dyDescent="0.15">
      <c r="A5" s="85"/>
      <c r="B5" s="28"/>
      <c r="C5" s="25" t="s">
        <v>42</v>
      </c>
      <c r="D5" s="25" t="s">
        <v>8</v>
      </c>
      <c r="E5" s="27" t="s">
        <v>28</v>
      </c>
      <c r="F5" s="28"/>
      <c r="G5" s="31" t="s">
        <v>42</v>
      </c>
      <c r="H5" s="25" t="s">
        <v>8</v>
      </c>
      <c r="I5" s="27" t="s">
        <v>28</v>
      </c>
      <c r="J5" s="28"/>
      <c r="K5" s="31" t="s">
        <v>42</v>
      </c>
      <c r="L5" s="25" t="s">
        <v>8</v>
      </c>
      <c r="M5" s="27" t="s">
        <v>28</v>
      </c>
      <c r="N5" s="28"/>
      <c r="O5" s="31" t="s">
        <v>42</v>
      </c>
      <c r="P5" s="25" t="s">
        <v>8</v>
      </c>
      <c r="Q5" s="27" t="s">
        <v>28</v>
      </c>
      <c r="R5" s="28"/>
      <c r="S5" s="31" t="s">
        <v>42</v>
      </c>
      <c r="T5" s="25" t="s">
        <v>8</v>
      </c>
      <c r="U5" s="27" t="s">
        <v>28</v>
      </c>
      <c r="V5" s="28"/>
      <c r="W5" s="31" t="s">
        <v>42</v>
      </c>
      <c r="X5" s="25" t="s">
        <v>8</v>
      </c>
    </row>
    <row r="6" spans="1:25" s="1" customFormat="1" ht="25.5" customHeight="1" x14ac:dyDescent="0.15">
      <c r="A6" s="47">
        <v>2018</v>
      </c>
      <c r="B6" s="44">
        <v>38458</v>
      </c>
      <c r="C6" s="44">
        <v>391</v>
      </c>
      <c r="D6" s="44">
        <v>36968</v>
      </c>
      <c r="E6" s="44">
        <v>1099</v>
      </c>
      <c r="F6" s="44">
        <v>24844</v>
      </c>
      <c r="G6" s="44">
        <v>119</v>
      </c>
      <c r="H6" s="44">
        <v>24505</v>
      </c>
      <c r="I6" s="44">
        <v>220</v>
      </c>
      <c r="J6" s="44">
        <v>1844</v>
      </c>
      <c r="K6" s="44">
        <v>96</v>
      </c>
      <c r="L6" s="44">
        <v>1428</v>
      </c>
      <c r="M6" s="44">
        <v>320</v>
      </c>
      <c r="N6" s="44">
        <v>11597</v>
      </c>
      <c r="O6" s="44">
        <v>160</v>
      </c>
      <c r="P6" s="44">
        <v>10969</v>
      </c>
      <c r="Q6" s="44">
        <v>468</v>
      </c>
      <c r="R6" s="44">
        <v>173</v>
      </c>
      <c r="S6" s="44">
        <v>16</v>
      </c>
      <c r="T6" s="44">
        <v>66</v>
      </c>
      <c r="U6" s="44">
        <v>91</v>
      </c>
      <c r="V6" s="44">
        <v>3057</v>
      </c>
      <c r="W6" s="44">
        <v>72</v>
      </c>
      <c r="X6" s="44">
        <v>2985</v>
      </c>
    </row>
    <row r="7" spans="1:25" s="1" customFormat="1" ht="25.5" customHeight="1" x14ac:dyDescent="0.15">
      <c r="A7" s="47">
        <v>2019</v>
      </c>
      <c r="B7" s="45">
        <v>38826</v>
      </c>
      <c r="C7" s="45">
        <v>419</v>
      </c>
      <c r="D7" s="45">
        <v>37329</v>
      </c>
      <c r="E7" s="45">
        <v>1078</v>
      </c>
      <c r="F7" s="45">
        <v>25215</v>
      </c>
      <c r="G7" s="45">
        <v>126</v>
      </c>
      <c r="H7" s="45">
        <v>24862</v>
      </c>
      <c r="I7" s="45">
        <v>227</v>
      </c>
      <c r="J7" s="45">
        <v>1832</v>
      </c>
      <c r="K7" s="45">
        <v>100</v>
      </c>
      <c r="L7" s="45">
        <v>1408</v>
      </c>
      <c r="M7" s="45">
        <v>324</v>
      </c>
      <c r="N7" s="45">
        <v>11599</v>
      </c>
      <c r="O7" s="45">
        <v>175</v>
      </c>
      <c r="P7" s="45">
        <v>10985</v>
      </c>
      <c r="Q7" s="45">
        <v>439</v>
      </c>
      <c r="R7" s="45">
        <v>180</v>
      </c>
      <c r="S7" s="45">
        <v>18</v>
      </c>
      <c r="T7" s="45">
        <v>74</v>
      </c>
      <c r="U7" s="45">
        <v>88</v>
      </c>
      <c r="V7" s="45">
        <v>3110</v>
      </c>
      <c r="W7" s="45">
        <v>70</v>
      </c>
      <c r="X7" s="45">
        <v>3040</v>
      </c>
    </row>
    <row r="8" spans="1:25" s="1" customFormat="1" ht="25.5" customHeight="1" x14ac:dyDescent="0.15">
      <c r="A8" s="48">
        <v>2020</v>
      </c>
      <c r="B8" s="45">
        <v>40260</v>
      </c>
      <c r="C8" s="45">
        <v>433</v>
      </c>
      <c r="D8" s="45">
        <v>38773</v>
      </c>
      <c r="E8" s="45">
        <v>1054</v>
      </c>
      <c r="F8" s="45">
        <v>26377</v>
      </c>
      <c r="G8" s="45">
        <v>129</v>
      </c>
      <c r="H8" s="45">
        <v>26015</v>
      </c>
      <c r="I8" s="45">
        <v>233</v>
      </c>
      <c r="J8" s="45">
        <v>1835</v>
      </c>
      <c r="K8" s="45">
        <v>104</v>
      </c>
      <c r="L8" s="45">
        <v>1424</v>
      </c>
      <c r="M8" s="45">
        <v>307</v>
      </c>
      <c r="N8" s="45">
        <v>11864</v>
      </c>
      <c r="O8" s="45">
        <v>182</v>
      </c>
      <c r="P8" s="45">
        <v>11248</v>
      </c>
      <c r="Q8" s="45">
        <v>434</v>
      </c>
      <c r="R8" s="45">
        <v>184</v>
      </c>
      <c r="S8" s="45">
        <v>18</v>
      </c>
      <c r="T8" s="45">
        <v>86</v>
      </c>
      <c r="U8" s="45">
        <v>80</v>
      </c>
      <c r="V8" s="45">
        <v>3132</v>
      </c>
      <c r="W8" s="45">
        <v>67</v>
      </c>
      <c r="X8" s="45">
        <v>3065</v>
      </c>
    </row>
    <row r="9" spans="1:25" s="1" customFormat="1" ht="25.5" customHeight="1" x14ac:dyDescent="0.15">
      <c r="A9" s="48">
        <v>2021</v>
      </c>
      <c r="B9" s="45">
        <v>40777</v>
      </c>
      <c r="C9" s="45">
        <v>427</v>
      </c>
      <c r="D9" s="45">
        <v>39315</v>
      </c>
      <c r="E9" s="45">
        <v>1035</v>
      </c>
      <c r="F9" s="45">
        <v>26849</v>
      </c>
      <c r="G9" s="45">
        <v>124</v>
      </c>
      <c r="H9" s="45">
        <v>26502</v>
      </c>
      <c r="I9" s="45">
        <v>223</v>
      </c>
      <c r="J9" s="45">
        <v>1765</v>
      </c>
      <c r="K9" s="45">
        <v>105</v>
      </c>
      <c r="L9" s="45">
        <v>1365</v>
      </c>
      <c r="M9" s="45">
        <v>295</v>
      </c>
      <c r="N9" s="45">
        <v>11961</v>
      </c>
      <c r="O9" s="45">
        <v>178</v>
      </c>
      <c r="P9" s="45">
        <v>11343</v>
      </c>
      <c r="Q9" s="45">
        <v>440</v>
      </c>
      <c r="R9" s="45">
        <v>202</v>
      </c>
      <c r="S9" s="45">
        <v>20</v>
      </c>
      <c r="T9" s="45">
        <v>105</v>
      </c>
      <c r="U9" s="45">
        <v>77</v>
      </c>
      <c r="V9" s="45">
        <v>3137</v>
      </c>
      <c r="W9" s="45">
        <v>65</v>
      </c>
      <c r="X9" s="45">
        <v>3072</v>
      </c>
    </row>
    <row r="10" spans="1:25" s="1" customFormat="1" ht="25.5" customHeight="1" x14ac:dyDescent="0.15">
      <c r="A10" s="48">
        <v>2022</v>
      </c>
      <c r="B10" s="45">
        <v>41676</v>
      </c>
      <c r="C10" s="45">
        <v>438</v>
      </c>
      <c r="D10" s="45">
        <v>40211</v>
      </c>
      <c r="E10" s="45">
        <v>1027</v>
      </c>
      <c r="F10" s="45">
        <v>27578</v>
      </c>
      <c r="G10" s="45">
        <v>130</v>
      </c>
      <c r="H10" s="45">
        <v>27211</v>
      </c>
      <c r="I10" s="45">
        <v>237</v>
      </c>
      <c r="J10" s="45">
        <v>1712</v>
      </c>
      <c r="K10" s="45">
        <v>108</v>
      </c>
      <c r="L10" s="45">
        <v>1316</v>
      </c>
      <c r="M10" s="45">
        <v>288</v>
      </c>
      <c r="N10" s="45">
        <v>12176</v>
      </c>
      <c r="O10" s="45">
        <v>178</v>
      </c>
      <c r="P10" s="45">
        <v>11558</v>
      </c>
      <c r="Q10" s="45">
        <v>440</v>
      </c>
      <c r="R10" s="45">
        <v>210</v>
      </c>
      <c r="S10" s="45">
        <v>22</v>
      </c>
      <c r="T10" s="45">
        <v>126</v>
      </c>
      <c r="U10" s="45">
        <v>62</v>
      </c>
      <c r="V10" s="45">
        <v>3165</v>
      </c>
      <c r="W10" s="45">
        <v>64</v>
      </c>
      <c r="X10" s="45">
        <v>3101</v>
      </c>
    </row>
    <row r="11" spans="1:25" s="1" customFormat="1" ht="25.5" customHeight="1" x14ac:dyDescent="0.15">
      <c r="A11" s="49">
        <v>2023</v>
      </c>
      <c r="B11" s="46">
        <v>42407</v>
      </c>
      <c r="C11" s="46">
        <v>451</v>
      </c>
      <c r="D11" s="46">
        <v>40930</v>
      </c>
      <c r="E11" s="46">
        <v>1026</v>
      </c>
      <c r="F11" s="46">
        <v>28176</v>
      </c>
      <c r="G11" s="46">
        <v>127</v>
      </c>
      <c r="H11" s="46">
        <v>27794</v>
      </c>
      <c r="I11" s="46">
        <v>255</v>
      </c>
      <c r="J11" s="46">
        <v>1606</v>
      </c>
      <c r="K11" s="46">
        <v>114</v>
      </c>
      <c r="L11" s="46">
        <v>1225</v>
      </c>
      <c r="M11" s="46">
        <v>267</v>
      </c>
      <c r="N11" s="46">
        <v>12395</v>
      </c>
      <c r="O11" s="46">
        <v>185</v>
      </c>
      <c r="P11" s="46">
        <v>11769</v>
      </c>
      <c r="Q11" s="46">
        <v>441</v>
      </c>
      <c r="R11" s="46">
        <v>230</v>
      </c>
      <c r="S11" s="46">
        <v>25</v>
      </c>
      <c r="T11" s="46">
        <v>142</v>
      </c>
      <c r="U11" s="46">
        <v>63</v>
      </c>
      <c r="V11" s="46">
        <v>3168</v>
      </c>
      <c r="W11" s="46">
        <v>64</v>
      </c>
      <c r="X11" s="46">
        <v>3104</v>
      </c>
    </row>
    <row r="12" spans="1:25" s="1" customFormat="1" ht="25.5" customHeight="1" x14ac:dyDescent="0.15">
      <c r="A12" s="47" t="s">
        <v>121</v>
      </c>
      <c r="B12" s="45">
        <v>41811</v>
      </c>
      <c r="C12" s="45">
        <v>435</v>
      </c>
      <c r="D12" s="45">
        <v>40354</v>
      </c>
      <c r="E12" s="45">
        <v>1022</v>
      </c>
      <c r="F12" s="45">
        <v>27676</v>
      </c>
      <c r="G12" s="50">
        <v>131</v>
      </c>
      <c r="H12" s="50">
        <v>27306</v>
      </c>
      <c r="I12" s="50">
        <v>239</v>
      </c>
      <c r="J12" s="45">
        <v>1693</v>
      </c>
      <c r="K12" s="50">
        <v>106</v>
      </c>
      <c r="L12" s="50">
        <v>1307</v>
      </c>
      <c r="M12" s="50">
        <v>280</v>
      </c>
      <c r="N12" s="45">
        <v>12229</v>
      </c>
      <c r="O12" s="50">
        <v>176</v>
      </c>
      <c r="P12" s="50">
        <v>11612</v>
      </c>
      <c r="Q12" s="50">
        <v>441</v>
      </c>
      <c r="R12" s="45">
        <v>213</v>
      </c>
      <c r="S12" s="50">
        <v>22</v>
      </c>
      <c r="T12" s="50">
        <v>129</v>
      </c>
      <c r="U12" s="50">
        <v>62</v>
      </c>
      <c r="V12" s="45">
        <v>3160</v>
      </c>
      <c r="W12" s="50">
        <v>64</v>
      </c>
      <c r="X12" s="50">
        <v>3096</v>
      </c>
    </row>
    <row r="13" spans="1:25" s="1" customFormat="1" ht="25.5" customHeight="1" x14ac:dyDescent="0.15">
      <c r="A13" s="47" t="s">
        <v>122</v>
      </c>
      <c r="B13" s="45">
        <v>41987</v>
      </c>
      <c r="C13" s="45">
        <v>437</v>
      </c>
      <c r="D13" s="45">
        <v>40526</v>
      </c>
      <c r="E13" s="45">
        <v>1024</v>
      </c>
      <c r="F13" s="45">
        <v>27776</v>
      </c>
      <c r="G13" s="50">
        <v>131</v>
      </c>
      <c r="H13" s="50">
        <v>27398</v>
      </c>
      <c r="I13" s="50">
        <v>247</v>
      </c>
      <c r="J13" s="45">
        <v>1678</v>
      </c>
      <c r="K13" s="50">
        <v>106</v>
      </c>
      <c r="L13" s="50">
        <v>1301</v>
      </c>
      <c r="M13" s="50">
        <v>271</v>
      </c>
      <c r="N13" s="45">
        <v>12323</v>
      </c>
      <c r="O13" s="50">
        <v>178</v>
      </c>
      <c r="P13" s="50">
        <v>11701</v>
      </c>
      <c r="Q13" s="50">
        <v>444</v>
      </c>
      <c r="R13" s="45">
        <v>210</v>
      </c>
      <c r="S13" s="50">
        <v>22</v>
      </c>
      <c r="T13" s="50">
        <v>126</v>
      </c>
      <c r="U13" s="50">
        <v>62</v>
      </c>
      <c r="V13" s="45">
        <v>3173</v>
      </c>
      <c r="W13" s="50">
        <v>64</v>
      </c>
      <c r="X13" s="50">
        <v>3109</v>
      </c>
    </row>
    <row r="14" spans="1:25" s="1" customFormat="1" ht="25.5" customHeight="1" x14ac:dyDescent="0.15">
      <c r="A14" s="47" t="s">
        <v>123</v>
      </c>
      <c r="B14" s="45">
        <v>42105</v>
      </c>
      <c r="C14" s="45">
        <v>429</v>
      </c>
      <c r="D14" s="45">
        <v>40648</v>
      </c>
      <c r="E14" s="45">
        <v>1028</v>
      </c>
      <c r="F14" s="45">
        <v>27868</v>
      </c>
      <c r="G14" s="50">
        <v>124</v>
      </c>
      <c r="H14" s="50">
        <v>27502</v>
      </c>
      <c r="I14" s="50">
        <v>242</v>
      </c>
      <c r="J14" s="45">
        <v>1674</v>
      </c>
      <c r="K14" s="50">
        <v>105</v>
      </c>
      <c r="L14" s="50">
        <v>1293</v>
      </c>
      <c r="M14" s="50">
        <v>276</v>
      </c>
      <c r="N14" s="45">
        <v>12352</v>
      </c>
      <c r="O14" s="50">
        <v>177</v>
      </c>
      <c r="P14" s="50">
        <v>11728</v>
      </c>
      <c r="Q14" s="50">
        <v>447</v>
      </c>
      <c r="R14" s="45">
        <v>211</v>
      </c>
      <c r="S14" s="50">
        <v>23</v>
      </c>
      <c r="T14" s="50">
        <v>125</v>
      </c>
      <c r="U14" s="50">
        <v>63</v>
      </c>
      <c r="V14" s="45">
        <v>3172</v>
      </c>
      <c r="W14" s="50">
        <v>64</v>
      </c>
      <c r="X14" s="50">
        <v>3108</v>
      </c>
    </row>
    <row r="15" spans="1:25" s="1" customFormat="1" ht="25.5" customHeight="1" x14ac:dyDescent="0.15">
      <c r="A15" s="47" t="s">
        <v>124</v>
      </c>
      <c r="B15" s="45">
        <v>42051</v>
      </c>
      <c r="C15" s="45">
        <v>428</v>
      </c>
      <c r="D15" s="45">
        <v>40621</v>
      </c>
      <c r="E15" s="45">
        <v>1002</v>
      </c>
      <c r="F15" s="45">
        <v>27869</v>
      </c>
      <c r="G15" s="50">
        <v>123</v>
      </c>
      <c r="H15" s="50">
        <v>27501</v>
      </c>
      <c r="I15" s="50">
        <v>245</v>
      </c>
      <c r="J15" s="45">
        <v>1633</v>
      </c>
      <c r="K15" s="50">
        <v>105</v>
      </c>
      <c r="L15" s="50">
        <v>1279</v>
      </c>
      <c r="M15" s="50">
        <v>249</v>
      </c>
      <c r="N15" s="45">
        <v>12336</v>
      </c>
      <c r="O15" s="50">
        <v>177</v>
      </c>
      <c r="P15" s="50">
        <v>11714</v>
      </c>
      <c r="Q15" s="50">
        <v>445</v>
      </c>
      <c r="R15" s="45">
        <v>213</v>
      </c>
      <c r="S15" s="50">
        <v>23</v>
      </c>
      <c r="T15" s="50">
        <v>127</v>
      </c>
      <c r="U15" s="50">
        <v>63</v>
      </c>
      <c r="V15" s="45">
        <v>3180</v>
      </c>
      <c r="W15" s="50">
        <v>64</v>
      </c>
      <c r="X15" s="50">
        <v>3116</v>
      </c>
    </row>
    <row r="16" spans="1:25" s="1" customFormat="1" ht="25.5" customHeight="1" x14ac:dyDescent="0.15">
      <c r="A16" s="47" t="s">
        <v>125</v>
      </c>
      <c r="B16" s="45">
        <v>42153</v>
      </c>
      <c r="C16" s="45">
        <v>428</v>
      </c>
      <c r="D16" s="45">
        <v>40676</v>
      </c>
      <c r="E16" s="45">
        <v>1049</v>
      </c>
      <c r="F16" s="45">
        <v>27938</v>
      </c>
      <c r="G16" s="50">
        <v>125</v>
      </c>
      <c r="H16" s="50">
        <v>27555</v>
      </c>
      <c r="I16" s="50">
        <v>258</v>
      </c>
      <c r="J16" s="45">
        <v>1656</v>
      </c>
      <c r="K16" s="50">
        <v>105</v>
      </c>
      <c r="L16" s="50">
        <v>1272</v>
      </c>
      <c r="M16" s="50">
        <v>279</v>
      </c>
      <c r="N16" s="45">
        <v>12346</v>
      </c>
      <c r="O16" s="50">
        <v>176</v>
      </c>
      <c r="P16" s="50">
        <v>11722</v>
      </c>
      <c r="Q16" s="50">
        <v>448</v>
      </c>
      <c r="R16" s="45">
        <v>213</v>
      </c>
      <c r="S16" s="50">
        <v>22</v>
      </c>
      <c r="T16" s="50">
        <v>127</v>
      </c>
      <c r="U16" s="50">
        <v>64</v>
      </c>
      <c r="V16" s="45">
        <v>3199</v>
      </c>
      <c r="W16" s="50">
        <v>64</v>
      </c>
      <c r="X16" s="50">
        <v>3135</v>
      </c>
    </row>
    <row r="17" spans="1:24" s="1" customFormat="1" ht="25.5" customHeight="1" x14ac:dyDescent="0.15">
      <c r="A17" s="47" t="s">
        <v>126</v>
      </c>
      <c r="B17" s="45">
        <v>42232</v>
      </c>
      <c r="C17" s="45">
        <v>430</v>
      </c>
      <c r="D17" s="45">
        <v>40760</v>
      </c>
      <c r="E17" s="45">
        <v>1042</v>
      </c>
      <c r="F17" s="45">
        <v>27999</v>
      </c>
      <c r="G17" s="50">
        <v>124</v>
      </c>
      <c r="H17" s="50">
        <v>27619</v>
      </c>
      <c r="I17" s="50">
        <v>256</v>
      </c>
      <c r="J17" s="45">
        <v>1654</v>
      </c>
      <c r="K17" s="50">
        <v>106</v>
      </c>
      <c r="L17" s="50">
        <v>1268</v>
      </c>
      <c r="M17" s="50">
        <v>280</v>
      </c>
      <c r="N17" s="45">
        <v>12366</v>
      </c>
      <c r="O17" s="50">
        <v>178</v>
      </c>
      <c r="P17" s="50">
        <v>11745</v>
      </c>
      <c r="Q17" s="50">
        <v>443</v>
      </c>
      <c r="R17" s="45">
        <v>213</v>
      </c>
      <c r="S17" s="50">
        <v>22</v>
      </c>
      <c r="T17" s="50">
        <v>128</v>
      </c>
      <c r="U17" s="50">
        <v>63</v>
      </c>
      <c r="V17" s="45">
        <v>3194</v>
      </c>
      <c r="W17" s="50">
        <v>64</v>
      </c>
      <c r="X17" s="50">
        <v>3130</v>
      </c>
    </row>
    <row r="18" spans="1:24" s="1" customFormat="1" ht="25.5" customHeight="1" x14ac:dyDescent="0.15">
      <c r="A18" s="47" t="s">
        <v>127</v>
      </c>
      <c r="B18" s="45">
        <v>42302</v>
      </c>
      <c r="C18" s="45">
        <v>430</v>
      </c>
      <c r="D18" s="45">
        <v>40830</v>
      </c>
      <c r="E18" s="45">
        <v>1042</v>
      </c>
      <c r="F18" s="45">
        <v>28061</v>
      </c>
      <c r="G18" s="50">
        <v>122</v>
      </c>
      <c r="H18" s="50">
        <v>27684</v>
      </c>
      <c r="I18" s="50">
        <v>255</v>
      </c>
      <c r="J18" s="45">
        <v>1652</v>
      </c>
      <c r="K18" s="50">
        <v>107</v>
      </c>
      <c r="L18" s="50">
        <v>1264</v>
      </c>
      <c r="M18" s="50">
        <v>281</v>
      </c>
      <c r="N18" s="45">
        <v>12370</v>
      </c>
      <c r="O18" s="50">
        <v>179</v>
      </c>
      <c r="P18" s="50">
        <v>11749</v>
      </c>
      <c r="Q18" s="50">
        <v>442</v>
      </c>
      <c r="R18" s="45">
        <v>219</v>
      </c>
      <c r="S18" s="50">
        <v>22</v>
      </c>
      <c r="T18" s="50">
        <v>133</v>
      </c>
      <c r="U18" s="50">
        <v>64</v>
      </c>
      <c r="V18" s="45">
        <v>3198</v>
      </c>
      <c r="W18" s="50">
        <v>64</v>
      </c>
      <c r="X18" s="50">
        <v>3134</v>
      </c>
    </row>
    <row r="19" spans="1:24" s="1" customFormat="1" ht="25.5" customHeight="1" x14ac:dyDescent="0.15">
      <c r="A19" s="47" t="s">
        <v>128</v>
      </c>
      <c r="B19" s="45">
        <v>42296</v>
      </c>
      <c r="C19" s="45">
        <v>430</v>
      </c>
      <c r="D19" s="45">
        <v>40830</v>
      </c>
      <c r="E19" s="45">
        <v>1036</v>
      </c>
      <c r="F19" s="45">
        <v>28078</v>
      </c>
      <c r="G19" s="50">
        <v>122</v>
      </c>
      <c r="H19" s="50">
        <v>27703</v>
      </c>
      <c r="I19" s="50">
        <v>253</v>
      </c>
      <c r="J19" s="45">
        <v>1643</v>
      </c>
      <c r="K19" s="50">
        <v>106</v>
      </c>
      <c r="L19" s="50">
        <v>1256</v>
      </c>
      <c r="M19" s="50">
        <v>281</v>
      </c>
      <c r="N19" s="45">
        <v>12356</v>
      </c>
      <c r="O19" s="50">
        <v>179</v>
      </c>
      <c r="P19" s="50">
        <v>11739</v>
      </c>
      <c r="Q19" s="50">
        <v>438</v>
      </c>
      <c r="R19" s="45">
        <v>219</v>
      </c>
      <c r="S19" s="50">
        <v>23</v>
      </c>
      <c r="T19" s="50">
        <v>132</v>
      </c>
      <c r="U19" s="50">
        <v>64</v>
      </c>
      <c r="V19" s="45">
        <v>3197</v>
      </c>
      <c r="W19" s="50">
        <v>64</v>
      </c>
      <c r="X19" s="50">
        <v>3133</v>
      </c>
    </row>
    <row r="20" spans="1:24" s="1" customFormat="1" ht="25.5" customHeight="1" x14ac:dyDescent="0.15">
      <c r="A20" s="47" t="s">
        <v>129</v>
      </c>
      <c r="B20" s="45">
        <v>42356</v>
      </c>
      <c r="C20" s="45">
        <v>439</v>
      </c>
      <c r="D20" s="45">
        <v>40877</v>
      </c>
      <c r="E20" s="45">
        <v>1040</v>
      </c>
      <c r="F20" s="45">
        <v>28133</v>
      </c>
      <c r="G20" s="50">
        <v>122</v>
      </c>
      <c r="H20" s="50">
        <v>27759</v>
      </c>
      <c r="I20" s="50">
        <v>252</v>
      </c>
      <c r="J20" s="45">
        <v>1642</v>
      </c>
      <c r="K20" s="50">
        <v>112</v>
      </c>
      <c r="L20" s="50">
        <v>1247</v>
      </c>
      <c r="M20" s="50">
        <v>283</v>
      </c>
      <c r="N20" s="45">
        <v>12357</v>
      </c>
      <c r="O20" s="50">
        <v>182</v>
      </c>
      <c r="P20" s="50">
        <v>11734</v>
      </c>
      <c r="Q20" s="50">
        <v>441</v>
      </c>
      <c r="R20" s="45">
        <v>224</v>
      </c>
      <c r="S20" s="50">
        <v>23</v>
      </c>
      <c r="T20" s="50">
        <v>137</v>
      </c>
      <c r="U20" s="50">
        <v>64</v>
      </c>
      <c r="V20" s="45">
        <v>3210</v>
      </c>
      <c r="W20" s="50">
        <v>64</v>
      </c>
      <c r="X20" s="50">
        <v>3146</v>
      </c>
    </row>
    <row r="21" spans="1:24" s="1" customFormat="1" ht="25.5" customHeight="1" x14ac:dyDescent="0.15">
      <c r="A21" s="47" t="s">
        <v>130</v>
      </c>
      <c r="B21" s="45">
        <v>42345</v>
      </c>
      <c r="C21" s="45">
        <v>445</v>
      </c>
      <c r="D21" s="45">
        <v>40858</v>
      </c>
      <c r="E21" s="45">
        <v>1042</v>
      </c>
      <c r="F21" s="45">
        <v>28093</v>
      </c>
      <c r="G21" s="50">
        <v>123</v>
      </c>
      <c r="H21" s="50">
        <v>27717</v>
      </c>
      <c r="I21" s="50">
        <v>253</v>
      </c>
      <c r="J21" s="45">
        <v>1642</v>
      </c>
      <c r="K21" s="50">
        <v>116</v>
      </c>
      <c r="L21" s="50">
        <v>1243</v>
      </c>
      <c r="M21" s="50">
        <v>283</v>
      </c>
      <c r="N21" s="45">
        <v>12382</v>
      </c>
      <c r="O21" s="50">
        <v>182</v>
      </c>
      <c r="P21" s="50">
        <v>11758</v>
      </c>
      <c r="Q21" s="50">
        <v>442</v>
      </c>
      <c r="R21" s="45">
        <v>228</v>
      </c>
      <c r="S21" s="50">
        <v>24</v>
      </c>
      <c r="T21" s="50">
        <v>140</v>
      </c>
      <c r="U21" s="50">
        <v>64</v>
      </c>
      <c r="V21" s="45">
        <v>3195</v>
      </c>
      <c r="W21" s="50">
        <v>64</v>
      </c>
      <c r="X21" s="50">
        <v>3131</v>
      </c>
    </row>
    <row r="22" spans="1:24" s="1" customFormat="1" ht="25.5" customHeight="1" x14ac:dyDescent="0.15">
      <c r="A22" s="47" t="s">
        <v>131</v>
      </c>
      <c r="B22" s="45">
        <v>42366</v>
      </c>
      <c r="C22" s="45">
        <v>443</v>
      </c>
      <c r="D22" s="45">
        <v>40893</v>
      </c>
      <c r="E22" s="45">
        <v>1030</v>
      </c>
      <c r="F22" s="45">
        <v>28122</v>
      </c>
      <c r="G22" s="50">
        <v>123</v>
      </c>
      <c r="H22" s="50">
        <v>27743</v>
      </c>
      <c r="I22" s="50">
        <v>256</v>
      </c>
      <c r="J22" s="45">
        <v>1602</v>
      </c>
      <c r="K22" s="50">
        <v>113</v>
      </c>
      <c r="L22" s="50">
        <v>1221</v>
      </c>
      <c r="M22" s="50">
        <v>268</v>
      </c>
      <c r="N22" s="45">
        <v>12415</v>
      </c>
      <c r="O22" s="50">
        <v>183</v>
      </c>
      <c r="P22" s="50">
        <v>11790</v>
      </c>
      <c r="Q22" s="50">
        <v>442</v>
      </c>
      <c r="R22" s="45">
        <v>227</v>
      </c>
      <c r="S22" s="50">
        <v>24</v>
      </c>
      <c r="T22" s="50">
        <v>139</v>
      </c>
      <c r="U22" s="50">
        <v>64</v>
      </c>
      <c r="V22" s="45">
        <v>3182</v>
      </c>
      <c r="W22" s="50">
        <v>64</v>
      </c>
      <c r="X22" s="50">
        <v>3118</v>
      </c>
    </row>
    <row r="23" spans="1:24" s="1" customFormat="1" ht="25.5" customHeight="1" x14ac:dyDescent="0.15">
      <c r="A23" s="47" t="s">
        <v>132</v>
      </c>
      <c r="B23" s="45">
        <v>42407</v>
      </c>
      <c r="C23" s="45">
        <v>451</v>
      </c>
      <c r="D23" s="45">
        <v>40930</v>
      </c>
      <c r="E23" s="45">
        <v>1026</v>
      </c>
      <c r="F23" s="45">
        <v>28176</v>
      </c>
      <c r="G23" s="50">
        <v>127</v>
      </c>
      <c r="H23" s="50">
        <v>27794</v>
      </c>
      <c r="I23" s="50">
        <v>255</v>
      </c>
      <c r="J23" s="45">
        <v>1606</v>
      </c>
      <c r="K23" s="50">
        <v>114</v>
      </c>
      <c r="L23" s="50">
        <v>1225</v>
      </c>
      <c r="M23" s="50">
        <v>267</v>
      </c>
      <c r="N23" s="45">
        <v>12395</v>
      </c>
      <c r="O23" s="50">
        <v>185</v>
      </c>
      <c r="P23" s="50">
        <v>11769</v>
      </c>
      <c r="Q23" s="50">
        <v>441</v>
      </c>
      <c r="R23" s="45">
        <v>230</v>
      </c>
      <c r="S23" s="50">
        <v>25</v>
      </c>
      <c r="T23" s="50">
        <v>142</v>
      </c>
      <c r="U23" s="50">
        <v>63</v>
      </c>
      <c r="V23" s="45">
        <v>3168</v>
      </c>
      <c r="W23" s="50">
        <v>64</v>
      </c>
      <c r="X23" s="50">
        <v>3104</v>
      </c>
    </row>
    <row r="24" spans="1:24" s="6" customFormat="1" ht="15" customHeight="1" x14ac:dyDescent="0.15">
      <c r="A24" s="80" t="s">
        <v>90</v>
      </c>
      <c r="B24" s="80"/>
      <c r="C24" s="80"/>
      <c r="D24" s="80"/>
      <c r="E24" s="80"/>
      <c r="F24" s="80"/>
      <c r="G24" s="80"/>
      <c r="H24" s="80"/>
      <c r="I24" s="80"/>
      <c r="J24" s="80"/>
      <c r="K24" s="80"/>
      <c r="L24" s="80"/>
      <c r="M24" s="80"/>
      <c r="N24" s="21"/>
      <c r="O24" s="21"/>
      <c r="P24" s="21"/>
      <c r="Q24" s="21"/>
      <c r="R24" s="21"/>
      <c r="S24" s="21"/>
      <c r="T24" s="21"/>
      <c r="U24" s="21"/>
      <c r="V24" s="21"/>
      <c r="W24" s="21"/>
      <c r="X24" s="21"/>
    </row>
    <row r="25" spans="1:24" s="6" customFormat="1" ht="15" customHeight="1" x14ac:dyDescent="0.15">
      <c r="A25" s="80" t="s">
        <v>19</v>
      </c>
      <c r="B25" s="80"/>
      <c r="C25" s="80"/>
      <c r="D25" s="80"/>
      <c r="E25" s="80"/>
      <c r="F25" s="80"/>
      <c r="G25" s="80"/>
      <c r="H25" s="80"/>
      <c r="I25" s="80"/>
      <c r="J25" s="80"/>
      <c r="K25" s="80"/>
      <c r="L25" s="80"/>
      <c r="M25" s="80"/>
      <c r="O25" s="13"/>
      <c r="P25" s="13"/>
      <c r="Q25" s="13"/>
      <c r="R25" s="13"/>
      <c r="S25" s="13"/>
      <c r="T25" s="13"/>
      <c r="U25" s="13"/>
      <c r="V25" s="13"/>
      <c r="W25" s="13"/>
      <c r="X25" s="22" t="s">
        <v>13</v>
      </c>
    </row>
  </sheetData>
  <mergeCells count="12">
    <mergeCell ref="A2:X2"/>
    <mergeCell ref="A1:X1"/>
    <mergeCell ref="A3:M3"/>
    <mergeCell ref="A24:M24"/>
    <mergeCell ref="A25:M25"/>
    <mergeCell ref="J4:M4"/>
    <mergeCell ref="N4:Q4"/>
    <mergeCell ref="A4:A5"/>
    <mergeCell ref="V4:X4"/>
    <mergeCell ref="R4:U4"/>
    <mergeCell ref="B4:E4"/>
    <mergeCell ref="F4:I4"/>
  </mergeCells>
  <phoneticPr fontId="2" type="noConversion"/>
  <printOptions horizontalCentered="1"/>
  <pageMargins left="0.78740157480314965" right="0.78740157480314965" top="0.98425196850393704" bottom="0.98425196850393704" header="0" footer="0.59055118110236227"/>
  <pageSetup paperSize="9" scale="53" firstPageNumber="117" pageOrder="overThenDown" orientation="landscape"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V25"/>
  <sheetViews>
    <sheetView view="pageBreakPreview" zoomScale="91" zoomScaleNormal="100" zoomScaleSheetLayoutView="91" workbookViewId="0">
      <selection activeCell="A18" sqref="A18"/>
    </sheetView>
  </sheetViews>
  <sheetFormatPr defaultRowHeight="13.5" x14ac:dyDescent="0.15"/>
  <cols>
    <col min="1" max="1" width="8.77734375" style="37" customWidth="1"/>
    <col min="2" max="2" width="7.6640625" style="37" bestFit="1" customWidth="1"/>
    <col min="3" max="3" width="8.77734375" style="37" customWidth="1"/>
    <col min="4" max="10" width="7.77734375" style="37" customWidth="1"/>
    <col min="11" max="11" width="7.44140625" style="37" bestFit="1" customWidth="1"/>
    <col min="12" max="12" width="8.77734375" style="37" customWidth="1"/>
    <col min="13" max="19" width="7.77734375" style="37" customWidth="1"/>
    <col min="20" max="20" width="5.77734375" style="37" customWidth="1"/>
    <col min="21" max="21" width="8.77734375" style="37" customWidth="1"/>
    <col min="22" max="28" width="7.77734375" style="37" customWidth="1"/>
    <col min="29" max="16384" width="8.88671875" style="37"/>
  </cols>
  <sheetData>
    <row r="1" spans="1:230" s="17" customFormat="1" ht="30" customHeight="1" x14ac:dyDescent="0.15">
      <c r="A1" s="76" t="s">
        <v>111</v>
      </c>
      <c r="B1" s="76"/>
      <c r="C1" s="76"/>
      <c r="D1" s="76"/>
      <c r="E1" s="76"/>
      <c r="F1" s="76"/>
      <c r="G1" s="76"/>
      <c r="H1" s="76"/>
      <c r="I1" s="76"/>
      <c r="J1" s="76"/>
      <c r="K1" s="76"/>
      <c r="L1" s="76"/>
      <c r="M1" s="76"/>
      <c r="N1" s="76"/>
      <c r="O1" s="76"/>
      <c r="P1" s="76"/>
      <c r="Q1" s="76"/>
      <c r="R1" s="76"/>
      <c r="S1" s="76"/>
      <c r="T1" s="76"/>
      <c r="U1" s="76"/>
      <c r="V1" s="76"/>
      <c r="W1" s="76"/>
      <c r="X1" s="76"/>
      <c r="Y1" s="76"/>
      <c r="Z1" s="76"/>
      <c r="AA1" s="76"/>
      <c r="AB1" s="76"/>
    </row>
    <row r="2" spans="1:230" s="8" customFormat="1" ht="15" customHeight="1" x14ac:dyDescent="0.15">
      <c r="A2" s="79" t="s">
        <v>3</v>
      </c>
      <c r="B2" s="79"/>
      <c r="C2" s="79"/>
      <c r="D2" s="79"/>
      <c r="E2" s="79"/>
      <c r="F2" s="79"/>
      <c r="G2" s="79"/>
      <c r="H2" s="79"/>
      <c r="I2" s="79"/>
      <c r="J2" s="79"/>
      <c r="K2" s="79"/>
      <c r="L2" s="79"/>
      <c r="M2" s="79"/>
      <c r="N2" s="79"/>
      <c r="O2" s="79"/>
      <c r="P2" s="79"/>
      <c r="Q2" s="79"/>
      <c r="R2" s="79"/>
      <c r="S2" s="79"/>
      <c r="U2" s="29"/>
      <c r="V2" s="29"/>
      <c r="W2" s="29"/>
      <c r="X2" s="29"/>
      <c r="Y2" s="29"/>
      <c r="Z2" s="29"/>
      <c r="AA2" s="29"/>
      <c r="AB2" s="23" t="s">
        <v>17</v>
      </c>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row>
    <row r="3" spans="1:230" ht="30" customHeight="1" x14ac:dyDescent="0.15">
      <c r="A3" s="84" t="s">
        <v>119</v>
      </c>
      <c r="B3" s="81" t="s">
        <v>37</v>
      </c>
      <c r="C3" s="96"/>
      <c r="D3" s="82"/>
      <c r="E3" s="82"/>
      <c r="F3" s="97"/>
      <c r="G3" s="97"/>
      <c r="H3" s="97"/>
      <c r="I3" s="97"/>
      <c r="J3" s="83"/>
      <c r="K3" s="98" t="s">
        <v>85</v>
      </c>
      <c r="L3" s="99"/>
      <c r="M3" s="100"/>
      <c r="N3" s="100"/>
      <c r="O3" s="101"/>
      <c r="P3" s="101"/>
      <c r="Q3" s="101"/>
      <c r="R3" s="101"/>
      <c r="S3" s="102"/>
      <c r="T3" s="98" t="s">
        <v>39</v>
      </c>
      <c r="U3" s="99"/>
      <c r="V3" s="100"/>
      <c r="W3" s="100"/>
      <c r="X3" s="101"/>
      <c r="Y3" s="101"/>
      <c r="Z3" s="101"/>
      <c r="AA3" s="101"/>
      <c r="AB3" s="102"/>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c r="FH3" s="36"/>
      <c r="FI3" s="36"/>
      <c r="FJ3" s="36"/>
      <c r="FK3" s="36"/>
      <c r="FL3" s="36"/>
      <c r="FM3" s="36"/>
      <c r="FN3" s="36"/>
      <c r="FO3" s="36"/>
      <c r="FP3" s="36"/>
      <c r="FQ3" s="36"/>
      <c r="FR3" s="36"/>
      <c r="FS3" s="36"/>
      <c r="FT3" s="36"/>
      <c r="FU3" s="36"/>
      <c r="FV3" s="36"/>
      <c r="FW3" s="36"/>
      <c r="FX3" s="36"/>
      <c r="FY3" s="36"/>
      <c r="FZ3" s="36"/>
      <c r="GA3" s="36"/>
      <c r="GB3" s="36"/>
      <c r="GC3" s="36"/>
      <c r="GD3" s="36"/>
      <c r="GE3" s="36"/>
      <c r="GF3" s="36"/>
      <c r="GG3" s="36"/>
      <c r="GH3" s="36"/>
      <c r="GI3" s="36"/>
      <c r="GJ3" s="36"/>
      <c r="GK3" s="36"/>
      <c r="GL3" s="36"/>
      <c r="GM3" s="36"/>
      <c r="GN3" s="36"/>
      <c r="GO3" s="36"/>
      <c r="GP3" s="36"/>
      <c r="GQ3" s="36"/>
      <c r="GR3" s="36"/>
      <c r="GS3" s="36"/>
      <c r="GT3" s="36"/>
      <c r="GU3" s="36"/>
      <c r="GV3" s="36"/>
      <c r="GW3" s="36"/>
      <c r="GX3" s="36"/>
      <c r="GY3" s="36"/>
      <c r="GZ3" s="36"/>
      <c r="HA3" s="36"/>
      <c r="HB3" s="36"/>
      <c r="HC3" s="36"/>
      <c r="HD3" s="36"/>
      <c r="HE3" s="36"/>
      <c r="HF3" s="36"/>
      <c r="HG3" s="36"/>
      <c r="HH3" s="36"/>
      <c r="HI3" s="36"/>
      <c r="HJ3" s="36"/>
      <c r="HK3" s="36"/>
      <c r="HL3" s="36"/>
      <c r="HM3" s="36"/>
      <c r="HN3" s="36"/>
      <c r="HO3" s="36"/>
      <c r="HP3" s="36"/>
      <c r="HQ3" s="36"/>
      <c r="HR3" s="36"/>
      <c r="HS3" s="36"/>
      <c r="HT3" s="36"/>
      <c r="HU3" s="36"/>
      <c r="HV3" s="36"/>
    </row>
    <row r="4" spans="1:230" ht="15" customHeight="1" x14ac:dyDescent="0.15">
      <c r="A4" s="94"/>
      <c r="B4" s="103"/>
      <c r="C4" s="106" t="s">
        <v>43</v>
      </c>
      <c r="D4" s="89" t="s">
        <v>44</v>
      </c>
      <c r="E4" s="89" t="s">
        <v>45</v>
      </c>
      <c r="F4" s="89" t="s">
        <v>46</v>
      </c>
      <c r="G4" s="89" t="s">
        <v>47</v>
      </c>
      <c r="H4" s="89" t="s">
        <v>48</v>
      </c>
      <c r="I4" s="89" t="s">
        <v>49</v>
      </c>
      <c r="J4" s="89" t="s">
        <v>50</v>
      </c>
      <c r="K4" s="91"/>
      <c r="L4" s="89" t="s">
        <v>43</v>
      </c>
      <c r="M4" s="89" t="s">
        <v>44</v>
      </c>
      <c r="N4" s="89" t="s">
        <v>45</v>
      </c>
      <c r="O4" s="89" t="s">
        <v>46</v>
      </c>
      <c r="P4" s="89" t="s">
        <v>47</v>
      </c>
      <c r="Q4" s="89" t="s">
        <v>48</v>
      </c>
      <c r="R4" s="89" t="s">
        <v>49</v>
      </c>
      <c r="S4" s="89" t="s">
        <v>50</v>
      </c>
      <c r="T4" s="91"/>
      <c r="U4" s="89" t="s">
        <v>43</v>
      </c>
      <c r="V4" s="89" t="s">
        <v>44</v>
      </c>
      <c r="W4" s="89" t="s">
        <v>45</v>
      </c>
      <c r="X4" s="89" t="s">
        <v>46</v>
      </c>
      <c r="Y4" s="89" t="s">
        <v>47</v>
      </c>
      <c r="Z4" s="89" t="s">
        <v>48</v>
      </c>
      <c r="AA4" s="89" t="s">
        <v>49</v>
      </c>
      <c r="AB4" s="89" t="s">
        <v>50</v>
      </c>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36"/>
      <c r="CM4" s="36"/>
      <c r="CN4" s="36"/>
      <c r="CO4" s="36"/>
      <c r="CP4" s="36"/>
      <c r="CQ4" s="36"/>
      <c r="CR4" s="36"/>
      <c r="CS4" s="36"/>
      <c r="CT4" s="36"/>
      <c r="CU4" s="36"/>
      <c r="CV4" s="36"/>
      <c r="CW4" s="36"/>
      <c r="CX4" s="36"/>
      <c r="CY4" s="36"/>
      <c r="CZ4" s="36"/>
      <c r="DA4" s="36"/>
      <c r="DB4" s="36"/>
      <c r="DC4" s="36"/>
      <c r="DD4" s="36"/>
      <c r="DE4" s="36"/>
      <c r="DF4" s="36"/>
      <c r="DG4" s="36"/>
      <c r="DH4" s="36"/>
      <c r="DI4" s="36"/>
      <c r="DJ4" s="36"/>
      <c r="DK4" s="36"/>
      <c r="DL4" s="36"/>
      <c r="DM4" s="36"/>
      <c r="DN4" s="36"/>
      <c r="DO4" s="36"/>
      <c r="DP4" s="36"/>
      <c r="DQ4" s="36"/>
      <c r="DR4" s="36"/>
      <c r="DS4" s="36"/>
      <c r="DT4" s="36"/>
      <c r="DU4" s="36"/>
      <c r="DV4" s="36"/>
      <c r="DW4" s="36"/>
      <c r="DX4" s="36"/>
      <c r="DY4" s="36"/>
      <c r="DZ4" s="36"/>
      <c r="EA4" s="36"/>
      <c r="EB4" s="36"/>
      <c r="EC4" s="36"/>
      <c r="ED4" s="36"/>
      <c r="EE4" s="36"/>
      <c r="EF4" s="36"/>
      <c r="EG4" s="36"/>
      <c r="EH4" s="36"/>
      <c r="EI4" s="36"/>
      <c r="EJ4" s="36"/>
      <c r="EK4" s="36"/>
      <c r="EL4" s="36"/>
      <c r="EM4" s="36"/>
      <c r="EN4" s="36"/>
      <c r="EO4" s="36"/>
      <c r="EP4" s="36"/>
      <c r="EQ4" s="36"/>
      <c r="ER4" s="36"/>
      <c r="ES4" s="36"/>
      <c r="ET4" s="36"/>
      <c r="EU4" s="36"/>
      <c r="EV4" s="36"/>
      <c r="EW4" s="36"/>
      <c r="EX4" s="36"/>
      <c r="EY4" s="36"/>
      <c r="EZ4" s="36"/>
      <c r="FA4" s="36"/>
      <c r="FB4" s="36"/>
      <c r="FC4" s="36"/>
      <c r="FD4" s="36"/>
      <c r="FE4" s="36"/>
      <c r="FF4" s="36"/>
      <c r="FG4" s="36"/>
      <c r="FH4" s="36"/>
      <c r="FI4" s="36"/>
      <c r="FJ4" s="36"/>
      <c r="FK4" s="36"/>
      <c r="FL4" s="36"/>
      <c r="FM4" s="36"/>
      <c r="FN4" s="36"/>
      <c r="FO4" s="36"/>
      <c r="FP4" s="36"/>
      <c r="FQ4" s="36"/>
      <c r="FR4" s="36"/>
      <c r="FS4" s="36"/>
      <c r="FT4" s="36"/>
      <c r="FU4" s="36"/>
      <c r="FV4" s="36"/>
      <c r="FW4" s="36"/>
      <c r="FX4" s="36"/>
      <c r="FY4" s="36"/>
      <c r="FZ4" s="36"/>
      <c r="GA4" s="36"/>
      <c r="GB4" s="36"/>
      <c r="GC4" s="36"/>
      <c r="GD4" s="36"/>
      <c r="GE4" s="36"/>
      <c r="GF4" s="36"/>
      <c r="GG4" s="36"/>
      <c r="GH4" s="36"/>
      <c r="GI4" s="36"/>
      <c r="GJ4" s="36"/>
      <c r="GK4" s="36"/>
      <c r="GL4" s="36"/>
      <c r="GM4" s="36"/>
      <c r="GN4" s="36"/>
      <c r="GO4" s="36"/>
      <c r="GP4" s="36"/>
      <c r="GQ4" s="36"/>
      <c r="GR4" s="36"/>
      <c r="GS4" s="36"/>
      <c r="GT4" s="36"/>
      <c r="GU4" s="36"/>
      <c r="GV4" s="36"/>
      <c r="GW4" s="36"/>
      <c r="GX4" s="36"/>
      <c r="GY4" s="36"/>
      <c r="GZ4" s="36"/>
      <c r="HA4" s="36"/>
      <c r="HB4" s="36"/>
      <c r="HC4" s="36"/>
      <c r="HD4" s="36"/>
      <c r="HE4" s="36"/>
      <c r="HF4" s="36"/>
      <c r="HG4" s="36"/>
      <c r="HH4" s="36"/>
      <c r="HI4" s="36"/>
      <c r="HJ4" s="36"/>
      <c r="HK4" s="36"/>
      <c r="HL4" s="36"/>
      <c r="HM4" s="36"/>
      <c r="HN4" s="36"/>
      <c r="HO4" s="36"/>
      <c r="HP4" s="36"/>
      <c r="HQ4" s="36"/>
      <c r="HR4" s="36"/>
      <c r="HS4" s="36"/>
      <c r="HT4" s="36"/>
      <c r="HU4" s="36"/>
      <c r="HV4" s="36"/>
    </row>
    <row r="5" spans="1:230" ht="15" customHeight="1" x14ac:dyDescent="0.15">
      <c r="A5" s="94"/>
      <c r="B5" s="104"/>
      <c r="C5" s="107"/>
      <c r="D5" s="90"/>
      <c r="E5" s="90"/>
      <c r="F5" s="90"/>
      <c r="G5" s="90"/>
      <c r="H5" s="90"/>
      <c r="I5" s="90"/>
      <c r="J5" s="90"/>
      <c r="K5" s="92"/>
      <c r="L5" s="90"/>
      <c r="M5" s="90"/>
      <c r="N5" s="90"/>
      <c r="O5" s="90"/>
      <c r="P5" s="90"/>
      <c r="Q5" s="90"/>
      <c r="R5" s="90"/>
      <c r="S5" s="90"/>
      <c r="T5" s="92"/>
      <c r="U5" s="90"/>
      <c r="V5" s="90"/>
      <c r="W5" s="90"/>
      <c r="X5" s="90"/>
      <c r="Y5" s="90"/>
      <c r="Z5" s="90"/>
      <c r="AA5" s="90"/>
      <c r="AB5" s="90"/>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36"/>
      <c r="CT5" s="36"/>
      <c r="CU5" s="36"/>
      <c r="CV5" s="36"/>
      <c r="CW5" s="36"/>
      <c r="CX5" s="36"/>
      <c r="CY5" s="36"/>
      <c r="CZ5" s="36"/>
      <c r="DA5" s="36"/>
      <c r="DB5" s="36"/>
      <c r="DC5" s="36"/>
      <c r="DD5" s="36"/>
      <c r="DE5" s="36"/>
      <c r="DF5" s="36"/>
      <c r="DG5" s="36"/>
      <c r="DH5" s="36"/>
      <c r="DI5" s="36"/>
      <c r="DJ5" s="36"/>
      <c r="DK5" s="36"/>
      <c r="DL5" s="36"/>
      <c r="DM5" s="36"/>
      <c r="DN5" s="36"/>
      <c r="DO5" s="36"/>
      <c r="DP5" s="36"/>
      <c r="DQ5" s="36"/>
      <c r="DR5" s="36"/>
      <c r="DS5" s="36"/>
      <c r="DT5" s="36"/>
      <c r="DU5" s="36"/>
      <c r="DV5" s="36"/>
      <c r="DW5" s="36"/>
      <c r="DX5" s="36"/>
      <c r="DY5" s="36"/>
      <c r="DZ5" s="36"/>
      <c r="EA5" s="36"/>
      <c r="EB5" s="36"/>
      <c r="EC5" s="36"/>
      <c r="ED5" s="36"/>
      <c r="EE5" s="36"/>
      <c r="EF5" s="36"/>
      <c r="EG5" s="36"/>
      <c r="EH5" s="36"/>
      <c r="EI5" s="36"/>
      <c r="EJ5" s="36"/>
      <c r="EK5" s="36"/>
      <c r="EL5" s="36"/>
      <c r="EM5" s="36"/>
      <c r="EN5" s="36"/>
      <c r="EO5" s="36"/>
      <c r="EP5" s="36"/>
      <c r="EQ5" s="36"/>
      <c r="ER5" s="36"/>
      <c r="ES5" s="36"/>
      <c r="ET5" s="36"/>
      <c r="EU5" s="36"/>
      <c r="EV5" s="36"/>
      <c r="EW5" s="36"/>
      <c r="EX5" s="36"/>
      <c r="EY5" s="36"/>
      <c r="EZ5" s="36"/>
      <c r="FA5" s="36"/>
      <c r="FB5" s="36"/>
      <c r="FC5" s="36"/>
      <c r="FD5" s="36"/>
      <c r="FE5" s="36"/>
      <c r="FF5" s="36"/>
      <c r="FG5" s="36"/>
      <c r="FH5" s="36"/>
      <c r="FI5" s="36"/>
      <c r="FJ5" s="36"/>
      <c r="FK5" s="36"/>
      <c r="FL5" s="36"/>
      <c r="FM5" s="36"/>
      <c r="FN5" s="36"/>
      <c r="FO5" s="36"/>
      <c r="FP5" s="36"/>
      <c r="FQ5" s="36"/>
      <c r="FR5" s="36"/>
      <c r="FS5" s="36"/>
      <c r="FT5" s="36"/>
      <c r="FU5" s="36"/>
      <c r="FV5" s="36"/>
      <c r="FW5" s="36"/>
      <c r="FX5" s="36"/>
      <c r="FY5" s="36"/>
      <c r="FZ5" s="36"/>
      <c r="GA5" s="36"/>
      <c r="GB5" s="36"/>
      <c r="GC5" s="36"/>
      <c r="GD5" s="36"/>
      <c r="GE5" s="36"/>
      <c r="GF5" s="36"/>
      <c r="GG5" s="36"/>
      <c r="GH5" s="36"/>
      <c r="GI5" s="36"/>
      <c r="GJ5" s="36"/>
      <c r="GK5" s="36"/>
      <c r="GL5" s="36"/>
      <c r="GM5" s="36"/>
      <c r="GN5" s="36"/>
      <c r="GO5" s="36"/>
      <c r="GP5" s="36"/>
      <c r="GQ5" s="36"/>
      <c r="GR5" s="36"/>
      <c r="GS5" s="36"/>
      <c r="GT5" s="36"/>
      <c r="GU5" s="36"/>
      <c r="GV5" s="36"/>
      <c r="GW5" s="36"/>
      <c r="GX5" s="36"/>
      <c r="GY5" s="36"/>
      <c r="GZ5" s="36"/>
      <c r="HA5" s="36"/>
      <c r="HB5" s="36"/>
      <c r="HC5" s="36"/>
      <c r="HD5" s="36"/>
      <c r="HE5" s="36"/>
      <c r="HF5" s="36"/>
      <c r="HG5" s="36"/>
      <c r="HH5" s="36"/>
      <c r="HI5" s="36"/>
      <c r="HJ5" s="36"/>
      <c r="HK5" s="36"/>
      <c r="HL5" s="36"/>
      <c r="HM5" s="36"/>
      <c r="HN5" s="36"/>
      <c r="HO5" s="36"/>
      <c r="HP5" s="36"/>
      <c r="HQ5" s="36"/>
      <c r="HR5" s="36"/>
      <c r="HS5" s="36"/>
      <c r="HT5" s="36"/>
      <c r="HU5" s="36"/>
      <c r="HV5" s="36"/>
    </row>
    <row r="6" spans="1:230" ht="15" customHeight="1" x14ac:dyDescent="0.15">
      <c r="A6" s="95"/>
      <c r="B6" s="105"/>
      <c r="C6" s="107"/>
      <c r="D6" s="90"/>
      <c r="E6" s="90"/>
      <c r="F6" s="90"/>
      <c r="G6" s="90"/>
      <c r="H6" s="90"/>
      <c r="I6" s="90"/>
      <c r="J6" s="90"/>
      <c r="K6" s="93"/>
      <c r="L6" s="90"/>
      <c r="M6" s="90"/>
      <c r="N6" s="90"/>
      <c r="O6" s="90"/>
      <c r="P6" s="90"/>
      <c r="Q6" s="90"/>
      <c r="R6" s="90"/>
      <c r="S6" s="90"/>
      <c r="T6" s="93"/>
      <c r="U6" s="90"/>
      <c r="V6" s="90"/>
      <c r="W6" s="90"/>
      <c r="X6" s="90"/>
      <c r="Y6" s="90"/>
      <c r="Z6" s="90"/>
      <c r="AA6" s="90"/>
      <c r="AB6" s="90"/>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36"/>
      <c r="DL6" s="36"/>
      <c r="DM6" s="36"/>
      <c r="DN6" s="36"/>
      <c r="DO6" s="36"/>
      <c r="DP6" s="36"/>
      <c r="DQ6" s="36"/>
      <c r="DR6" s="36"/>
      <c r="DS6" s="36"/>
      <c r="DT6" s="36"/>
      <c r="DU6" s="36"/>
      <c r="DV6" s="36"/>
      <c r="DW6" s="36"/>
      <c r="DX6" s="36"/>
      <c r="DY6" s="36"/>
      <c r="DZ6" s="36"/>
      <c r="EA6" s="36"/>
      <c r="EB6" s="36"/>
      <c r="EC6" s="36"/>
      <c r="ED6" s="36"/>
      <c r="EE6" s="36"/>
      <c r="EF6" s="36"/>
      <c r="EG6" s="36"/>
      <c r="EH6" s="36"/>
      <c r="EI6" s="36"/>
      <c r="EJ6" s="36"/>
      <c r="EK6" s="36"/>
      <c r="EL6" s="36"/>
      <c r="EM6" s="36"/>
      <c r="EN6" s="36"/>
      <c r="EO6" s="36"/>
      <c r="EP6" s="36"/>
      <c r="EQ6" s="36"/>
      <c r="ER6" s="36"/>
      <c r="ES6" s="36"/>
      <c r="ET6" s="36"/>
      <c r="EU6" s="36"/>
      <c r="EV6" s="36"/>
      <c r="EW6" s="36"/>
      <c r="EX6" s="36"/>
      <c r="EY6" s="36"/>
      <c r="EZ6" s="36"/>
      <c r="FA6" s="36"/>
      <c r="FB6" s="36"/>
      <c r="FC6" s="36"/>
      <c r="FD6" s="36"/>
      <c r="FE6" s="36"/>
      <c r="FF6" s="36"/>
      <c r="FG6" s="36"/>
      <c r="FH6" s="36"/>
      <c r="FI6" s="36"/>
      <c r="FJ6" s="36"/>
      <c r="FK6" s="36"/>
      <c r="FL6" s="36"/>
      <c r="FM6" s="36"/>
      <c r="FN6" s="36"/>
      <c r="FO6" s="36"/>
      <c r="FP6" s="36"/>
      <c r="FQ6" s="36"/>
      <c r="FR6" s="36"/>
      <c r="FS6" s="36"/>
      <c r="FT6" s="36"/>
      <c r="FU6" s="36"/>
      <c r="FV6" s="36"/>
      <c r="FW6" s="36"/>
      <c r="FX6" s="36"/>
      <c r="FY6" s="36"/>
      <c r="FZ6" s="36"/>
      <c r="GA6" s="36"/>
      <c r="GB6" s="36"/>
      <c r="GC6" s="36"/>
      <c r="GD6" s="36"/>
      <c r="GE6" s="36"/>
      <c r="GF6" s="36"/>
      <c r="GG6" s="36"/>
      <c r="GH6" s="36"/>
      <c r="GI6" s="36"/>
      <c r="GJ6" s="36"/>
      <c r="GK6" s="36"/>
      <c r="GL6" s="36"/>
      <c r="GM6" s="36"/>
      <c r="GN6" s="36"/>
      <c r="GO6" s="36"/>
      <c r="GP6" s="36"/>
      <c r="GQ6" s="36"/>
      <c r="GR6" s="36"/>
      <c r="GS6" s="36"/>
      <c r="GT6" s="36"/>
      <c r="GU6" s="36"/>
      <c r="GV6" s="36"/>
      <c r="GW6" s="36"/>
      <c r="GX6" s="36"/>
      <c r="GY6" s="36"/>
      <c r="GZ6" s="36"/>
      <c r="HA6" s="36"/>
      <c r="HB6" s="36"/>
      <c r="HC6" s="36"/>
      <c r="HD6" s="36"/>
      <c r="HE6" s="36"/>
      <c r="HF6" s="36"/>
      <c r="HG6" s="36"/>
      <c r="HH6" s="36"/>
      <c r="HI6" s="36"/>
      <c r="HJ6" s="36"/>
      <c r="HK6" s="36"/>
      <c r="HL6" s="36"/>
      <c r="HM6" s="36"/>
      <c r="HN6" s="36"/>
      <c r="HO6" s="36"/>
      <c r="HP6" s="36"/>
      <c r="HQ6" s="36"/>
      <c r="HR6" s="36"/>
      <c r="HS6" s="36"/>
      <c r="HT6" s="36"/>
      <c r="HU6" s="36"/>
      <c r="HV6" s="36"/>
    </row>
    <row r="7" spans="1:230" ht="24.95" customHeight="1" x14ac:dyDescent="0.15">
      <c r="A7" s="55">
        <v>2018</v>
      </c>
      <c r="B7" s="56">
        <v>38458</v>
      </c>
      <c r="C7" s="51">
        <v>40</v>
      </c>
      <c r="D7" s="51">
        <v>13050</v>
      </c>
      <c r="E7" s="51">
        <v>22676</v>
      </c>
      <c r="F7" s="51">
        <v>2091</v>
      </c>
      <c r="G7" s="51">
        <v>36</v>
      </c>
      <c r="H7" s="51">
        <v>425</v>
      </c>
      <c r="I7" s="51">
        <v>0</v>
      </c>
      <c r="J7" s="51">
        <v>140</v>
      </c>
      <c r="K7" s="51">
        <f t="shared" ref="K7" si="0">SUM(L7:S7)</f>
        <v>24844</v>
      </c>
      <c r="L7" s="51">
        <v>17</v>
      </c>
      <c r="M7" s="51">
        <v>13026</v>
      </c>
      <c r="N7" s="51">
        <v>9514</v>
      </c>
      <c r="O7" s="51">
        <v>1826</v>
      </c>
      <c r="P7" s="51">
        <v>36</v>
      </c>
      <c r="Q7" s="51">
        <v>425</v>
      </c>
      <c r="R7" s="51">
        <v>0</v>
      </c>
      <c r="S7" s="51">
        <v>0</v>
      </c>
      <c r="T7" s="51">
        <f t="shared" ref="T7:T9" si="1">SUM(U7:AB7)</f>
        <v>1844</v>
      </c>
      <c r="U7" s="51">
        <v>20</v>
      </c>
      <c r="V7" s="51">
        <v>4</v>
      </c>
      <c r="W7" s="51">
        <v>1722</v>
      </c>
      <c r="X7" s="51">
        <v>81</v>
      </c>
      <c r="Y7" s="51">
        <v>0</v>
      </c>
      <c r="Z7" s="51">
        <v>0</v>
      </c>
      <c r="AA7" s="51">
        <v>0</v>
      </c>
      <c r="AB7" s="51">
        <v>17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6"/>
      <c r="BK7" s="36"/>
      <c r="BL7" s="36"/>
      <c r="BM7" s="36"/>
      <c r="BN7" s="36"/>
      <c r="BO7" s="36"/>
      <c r="BP7" s="36"/>
      <c r="BQ7" s="36"/>
      <c r="BR7" s="36"/>
      <c r="BS7" s="36"/>
      <c r="BT7" s="36"/>
      <c r="BU7" s="36"/>
      <c r="BV7" s="36"/>
      <c r="BW7" s="36"/>
      <c r="BX7" s="36"/>
      <c r="BY7" s="36"/>
      <c r="BZ7" s="36"/>
      <c r="CA7" s="36"/>
      <c r="CB7" s="36"/>
      <c r="CC7" s="36"/>
      <c r="CD7" s="36"/>
      <c r="CE7" s="36"/>
      <c r="CF7" s="36"/>
      <c r="CG7" s="36"/>
      <c r="CH7" s="36"/>
      <c r="CI7" s="36"/>
      <c r="CJ7" s="36"/>
      <c r="CK7" s="36"/>
      <c r="CL7" s="36"/>
      <c r="CM7" s="36"/>
      <c r="CN7" s="36"/>
      <c r="CO7" s="36"/>
      <c r="CP7" s="36"/>
      <c r="CQ7" s="36"/>
      <c r="CR7" s="36"/>
      <c r="CS7" s="36"/>
      <c r="CT7" s="36"/>
      <c r="CU7" s="36"/>
      <c r="CV7" s="36"/>
      <c r="CW7" s="36"/>
      <c r="CX7" s="36"/>
      <c r="CY7" s="36"/>
      <c r="CZ7" s="36"/>
      <c r="DA7" s="36"/>
      <c r="DB7" s="36"/>
      <c r="DC7" s="36"/>
      <c r="DD7" s="36"/>
      <c r="DE7" s="36"/>
      <c r="DF7" s="36"/>
      <c r="DG7" s="36"/>
      <c r="DH7" s="36"/>
      <c r="DI7" s="36"/>
      <c r="DJ7" s="36"/>
      <c r="DK7" s="36"/>
      <c r="DL7" s="36"/>
      <c r="DM7" s="36"/>
      <c r="DN7" s="36"/>
      <c r="DO7" s="36"/>
      <c r="DP7" s="36"/>
      <c r="DQ7" s="36"/>
      <c r="DR7" s="36"/>
      <c r="DS7" s="36"/>
      <c r="DT7" s="36"/>
      <c r="DU7" s="36"/>
      <c r="DV7" s="36"/>
      <c r="DW7" s="36"/>
      <c r="DX7" s="36"/>
      <c r="DY7" s="36"/>
      <c r="DZ7" s="36"/>
      <c r="EA7" s="36"/>
      <c r="EB7" s="36"/>
      <c r="EC7" s="36"/>
      <c r="ED7" s="36"/>
      <c r="EE7" s="36"/>
      <c r="EF7" s="36"/>
      <c r="EG7" s="36"/>
      <c r="EH7" s="36"/>
      <c r="EI7" s="36"/>
      <c r="EJ7" s="36"/>
      <c r="EK7" s="36"/>
      <c r="EL7" s="36"/>
      <c r="EM7" s="36"/>
      <c r="EN7" s="36"/>
      <c r="EO7" s="36"/>
      <c r="EP7" s="36"/>
      <c r="EQ7" s="36"/>
      <c r="ER7" s="36"/>
      <c r="ES7" s="36"/>
      <c r="ET7" s="36"/>
      <c r="EU7" s="36"/>
      <c r="EV7" s="36"/>
      <c r="EW7" s="36"/>
      <c r="EX7" s="36"/>
      <c r="EY7" s="36"/>
      <c r="EZ7" s="36"/>
      <c r="FA7" s="36"/>
      <c r="FB7" s="36"/>
      <c r="FC7" s="36"/>
      <c r="FD7" s="36"/>
      <c r="FE7" s="36"/>
      <c r="FF7" s="36"/>
      <c r="FG7" s="36"/>
      <c r="FH7" s="36"/>
      <c r="FI7" s="36"/>
      <c r="FJ7" s="36"/>
      <c r="FK7" s="36"/>
      <c r="FL7" s="36"/>
      <c r="FM7" s="36"/>
      <c r="FN7" s="36"/>
      <c r="FO7" s="36"/>
      <c r="FP7" s="36"/>
      <c r="FQ7" s="36"/>
      <c r="FR7" s="36"/>
      <c r="FS7" s="36"/>
      <c r="FT7" s="36"/>
      <c r="FU7" s="36"/>
      <c r="FV7" s="36"/>
      <c r="FW7" s="36"/>
      <c r="FX7" s="36"/>
      <c r="FY7" s="36"/>
      <c r="FZ7" s="36"/>
      <c r="GA7" s="36"/>
      <c r="GB7" s="36"/>
      <c r="GC7" s="36"/>
      <c r="GD7" s="36"/>
      <c r="GE7" s="36"/>
      <c r="GF7" s="36"/>
      <c r="GG7" s="36"/>
      <c r="GH7" s="36"/>
      <c r="GI7" s="36"/>
      <c r="GJ7" s="36"/>
      <c r="GK7" s="36"/>
      <c r="GL7" s="36"/>
      <c r="GM7" s="36"/>
      <c r="GN7" s="36"/>
      <c r="GO7" s="36"/>
      <c r="GP7" s="36"/>
      <c r="GQ7" s="36"/>
      <c r="GR7" s="36"/>
      <c r="GS7" s="36"/>
      <c r="GT7" s="36"/>
      <c r="GU7" s="36"/>
      <c r="GV7" s="36"/>
      <c r="GW7" s="36"/>
      <c r="GX7" s="36"/>
      <c r="GY7" s="36"/>
      <c r="GZ7" s="36"/>
      <c r="HA7" s="36"/>
      <c r="HB7" s="36"/>
      <c r="HC7" s="36"/>
      <c r="HD7" s="36"/>
      <c r="HE7" s="36"/>
      <c r="HF7" s="36"/>
      <c r="HG7" s="36"/>
      <c r="HH7" s="36"/>
      <c r="HI7" s="36"/>
      <c r="HJ7" s="36"/>
      <c r="HK7" s="36"/>
      <c r="HL7" s="36"/>
      <c r="HM7" s="36"/>
      <c r="HN7" s="36"/>
      <c r="HO7" s="36"/>
      <c r="HP7" s="36"/>
      <c r="HQ7" s="36"/>
      <c r="HR7" s="36"/>
      <c r="HS7" s="36"/>
      <c r="HT7" s="36"/>
      <c r="HU7" s="36"/>
      <c r="HV7" s="36"/>
    </row>
    <row r="8" spans="1:230" ht="24.95" customHeight="1" x14ac:dyDescent="0.15">
      <c r="A8" s="55">
        <v>2019</v>
      </c>
      <c r="B8" s="56">
        <f>SUM(C8:J8)</f>
        <v>28851</v>
      </c>
      <c r="C8" s="51">
        <f t="shared" ref="C8:J9" si="2">SUM(C28,M8,M28,W8,W28)</f>
        <v>15073</v>
      </c>
      <c r="D8" s="51">
        <f t="shared" si="2"/>
        <v>9579</v>
      </c>
      <c r="E8" s="51">
        <f t="shared" si="2"/>
        <v>1784</v>
      </c>
      <c r="F8" s="51">
        <f t="shared" si="2"/>
        <v>54</v>
      </c>
      <c r="G8" s="51">
        <f t="shared" si="2"/>
        <v>504</v>
      </c>
      <c r="H8" s="51">
        <f t="shared" si="2"/>
        <v>25</v>
      </c>
      <c r="I8" s="51">
        <f t="shared" si="2"/>
        <v>0</v>
      </c>
      <c r="J8" s="51">
        <f t="shared" si="2"/>
        <v>1832</v>
      </c>
      <c r="K8" s="51">
        <f>SUM(L8:S8)</f>
        <v>25215</v>
      </c>
      <c r="L8" s="52">
        <v>8</v>
      </c>
      <c r="M8" s="52">
        <v>13360</v>
      </c>
      <c r="N8" s="52">
        <v>9505</v>
      </c>
      <c r="O8" s="52">
        <v>1784</v>
      </c>
      <c r="P8" s="52">
        <v>54</v>
      </c>
      <c r="Q8" s="52">
        <v>504</v>
      </c>
      <c r="R8" s="52" t="s">
        <v>110</v>
      </c>
      <c r="S8" s="52" t="s">
        <v>110</v>
      </c>
      <c r="T8" s="51">
        <f t="shared" si="1"/>
        <v>1832</v>
      </c>
      <c r="U8" s="51">
        <v>15</v>
      </c>
      <c r="V8" s="51">
        <v>5</v>
      </c>
      <c r="W8" s="51">
        <v>1713</v>
      </c>
      <c r="X8" s="51">
        <v>74</v>
      </c>
      <c r="Y8" s="52" t="s">
        <v>110</v>
      </c>
      <c r="Z8" s="52" t="s">
        <v>110</v>
      </c>
      <c r="AA8" s="52" t="s">
        <v>110</v>
      </c>
      <c r="AB8" s="51">
        <v>25</v>
      </c>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c r="BN8" s="36"/>
      <c r="BO8" s="36"/>
      <c r="BP8" s="36"/>
      <c r="BQ8" s="36"/>
      <c r="BR8" s="36"/>
      <c r="BS8" s="36"/>
      <c r="BT8" s="36"/>
      <c r="BU8" s="36"/>
      <c r="BV8" s="36"/>
      <c r="BW8" s="36"/>
      <c r="BX8" s="36"/>
      <c r="BY8" s="36"/>
      <c r="BZ8" s="36"/>
      <c r="CA8" s="36"/>
      <c r="CB8" s="36"/>
      <c r="CC8" s="36"/>
      <c r="CD8" s="36"/>
      <c r="CE8" s="36"/>
      <c r="CF8" s="36"/>
      <c r="CG8" s="36"/>
      <c r="CH8" s="36"/>
      <c r="CI8" s="36"/>
      <c r="CJ8" s="36"/>
      <c r="CK8" s="36"/>
      <c r="CL8" s="36"/>
      <c r="CM8" s="36"/>
      <c r="CN8" s="36"/>
      <c r="CO8" s="36"/>
      <c r="CP8" s="36"/>
      <c r="CQ8" s="36"/>
      <c r="CR8" s="36"/>
      <c r="CS8" s="36"/>
      <c r="CT8" s="36"/>
      <c r="CU8" s="36"/>
      <c r="CV8" s="36"/>
      <c r="CW8" s="36"/>
      <c r="CX8" s="36"/>
      <c r="CY8" s="36"/>
      <c r="CZ8" s="36"/>
      <c r="DA8" s="36"/>
      <c r="DB8" s="36"/>
      <c r="DC8" s="36"/>
      <c r="DD8" s="36"/>
      <c r="DE8" s="36"/>
      <c r="DF8" s="36"/>
      <c r="DG8" s="36"/>
      <c r="DH8" s="36"/>
      <c r="DI8" s="36"/>
      <c r="DJ8" s="36"/>
      <c r="DK8" s="36"/>
      <c r="DL8" s="36"/>
      <c r="DM8" s="36"/>
      <c r="DN8" s="36"/>
      <c r="DO8" s="36"/>
      <c r="DP8" s="36"/>
      <c r="DQ8" s="36"/>
      <c r="DR8" s="36"/>
      <c r="DS8" s="36"/>
      <c r="DT8" s="36"/>
      <c r="DU8" s="36"/>
      <c r="DV8" s="36"/>
      <c r="DW8" s="36"/>
      <c r="DX8" s="36"/>
      <c r="DY8" s="36"/>
      <c r="DZ8" s="36"/>
      <c r="EA8" s="36"/>
      <c r="EB8" s="36"/>
      <c r="EC8" s="36"/>
      <c r="ED8" s="36"/>
      <c r="EE8" s="36"/>
      <c r="EF8" s="36"/>
      <c r="EG8" s="36"/>
      <c r="EH8" s="36"/>
      <c r="EI8" s="36"/>
      <c r="EJ8" s="36"/>
      <c r="EK8" s="36"/>
      <c r="EL8" s="36"/>
      <c r="EM8" s="36"/>
      <c r="EN8" s="36"/>
      <c r="EO8" s="36"/>
      <c r="EP8" s="36"/>
      <c r="EQ8" s="36"/>
      <c r="ER8" s="36"/>
      <c r="ES8" s="36"/>
      <c r="ET8" s="36"/>
      <c r="EU8" s="36"/>
      <c r="EV8" s="36"/>
      <c r="EW8" s="36"/>
      <c r="EX8" s="36"/>
      <c r="EY8" s="36"/>
      <c r="EZ8" s="36"/>
      <c r="FA8" s="36"/>
      <c r="FB8" s="36"/>
      <c r="FC8" s="36"/>
      <c r="FD8" s="36"/>
      <c r="FE8" s="36"/>
      <c r="FF8" s="36"/>
      <c r="FG8" s="36"/>
      <c r="FH8" s="36"/>
      <c r="FI8" s="36"/>
      <c r="FJ8" s="36"/>
      <c r="FK8" s="36"/>
      <c r="FL8" s="36"/>
      <c r="FM8" s="36"/>
      <c r="FN8" s="36"/>
      <c r="FO8" s="36"/>
      <c r="FP8" s="36"/>
      <c r="FQ8" s="36"/>
      <c r="FR8" s="36"/>
      <c r="FS8" s="36"/>
      <c r="FT8" s="36"/>
      <c r="FU8" s="36"/>
      <c r="FV8" s="36"/>
      <c r="FW8" s="36"/>
      <c r="FX8" s="36"/>
      <c r="FY8" s="36"/>
      <c r="FZ8" s="36"/>
      <c r="GA8" s="36"/>
      <c r="GB8" s="36"/>
      <c r="GC8" s="36"/>
      <c r="GD8" s="36"/>
      <c r="GE8" s="36"/>
      <c r="GF8" s="36"/>
      <c r="GG8" s="36"/>
      <c r="GH8" s="36"/>
      <c r="GI8" s="36"/>
      <c r="GJ8" s="36"/>
      <c r="GK8" s="36"/>
      <c r="GL8" s="36"/>
      <c r="GM8" s="36"/>
      <c r="GN8" s="36"/>
      <c r="GO8" s="36"/>
      <c r="GP8" s="36"/>
      <c r="GQ8" s="36"/>
      <c r="GR8" s="36"/>
      <c r="GS8" s="36"/>
      <c r="GT8" s="36"/>
      <c r="GU8" s="36"/>
      <c r="GV8" s="36"/>
      <c r="GW8" s="36"/>
      <c r="GX8" s="36"/>
      <c r="GY8" s="36"/>
      <c r="GZ8" s="36"/>
      <c r="HA8" s="36"/>
      <c r="HB8" s="36"/>
      <c r="HC8" s="36"/>
      <c r="HD8" s="36"/>
      <c r="HE8" s="36"/>
      <c r="HF8" s="36"/>
      <c r="HG8" s="36"/>
      <c r="HH8" s="36"/>
      <c r="HI8" s="36"/>
      <c r="HJ8" s="36"/>
      <c r="HK8" s="36"/>
      <c r="HL8" s="36"/>
      <c r="HM8" s="36"/>
      <c r="HN8" s="36"/>
      <c r="HO8" s="36"/>
      <c r="HP8" s="36"/>
      <c r="HQ8" s="36"/>
      <c r="HR8" s="36"/>
      <c r="HS8" s="36"/>
      <c r="HT8" s="36"/>
      <c r="HU8" s="36"/>
      <c r="HV8" s="36"/>
    </row>
    <row r="9" spans="1:230" ht="24.95" customHeight="1" x14ac:dyDescent="0.15">
      <c r="A9" s="55">
        <v>2020</v>
      </c>
      <c r="B9" s="56">
        <f>SUM(C9:J9)</f>
        <v>30029</v>
      </c>
      <c r="C9" s="51">
        <f t="shared" si="2"/>
        <v>15848</v>
      </c>
      <c r="D9" s="51">
        <f t="shared" si="2"/>
        <v>9784</v>
      </c>
      <c r="E9" s="51">
        <f t="shared" si="2"/>
        <v>1785</v>
      </c>
      <c r="F9" s="51">
        <f t="shared" si="2"/>
        <v>81</v>
      </c>
      <c r="G9" s="51">
        <f t="shared" si="2"/>
        <v>670</v>
      </c>
      <c r="H9" s="51">
        <f t="shared" si="2"/>
        <v>26</v>
      </c>
      <c r="I9" s="51">
        <f t="shared" si="2"/>
        <v>0</v>
      </c>
      <c r="J9" s="51">
        <f t="shared" si="2"/>
        <v>1835</v>
      </c>
      <c r="K9" s="51">
        <f>SUM(L9:S9)</f>
        <v>26377</v>
      </c>
      <c r="L9" s="52">
        <v>10</v>
      </c>
      <c r="M9" s="52">
        <v>14120</v>
      </c>
      <c r="N9" s="52">
        <v>9710</v>
      </c>
      <c r="O9" s="52">
        <v>1785</v>
      </c>
      <c r="P9" s="52">
        <v>81</v>
      </c>
      <c r="Q9" s="52">
        <v>670</v>
      </c>
      <c r="R9" s="52">
        <v>1</v>
      </c>
      <c r="S9" s="52">
        <v>0</v>
      </c>
      <c r="T9" s="51">
        <f t="shared" si="1"/>
        <v>1835</v>
      </c>
      <c r="U9" s="51">
        <v>4</v>
      </c>
      <c r="V9" s="51">
        <v>4</v>
      </c>
      <c r="W9" s="51">
        <v>1728</v>
      </c>
      <c r="X9" s="51">
        <v>74</v>
      </c>
      <c r="Y9" s="51">
        <v>0</v>
      </c>
      <c r="Z9" s="51">
        <v>0</v>
      </c>
      <c r="AA9" s="51">
        <v>0</v>
      </c>
      <c r="AB9" s="51">
        <v>25</v>
      </c>
      <c r="AC9" s="36"/>
      <c r="AD9" s="36"/>
      <c r="AE9" s="36"/>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c r="BG9" s="36"/>
      <c r="BH9" s="36"/>
      <c r="BI9" s="36"/>
      <c r="BJ9" s="36"/>
      <c r="BK9" s="36"/>
      <c r="BL9" s="36"/>
      <c r="BM9" s="36"/>
      <c r="BN9" s="36"/>
      <c r="BO9" s="36"/>
      <c r="BP9" s="36"/>
      <c r="BQ9" s="36"/>
      <c r="BR9" s="36"/>
      <c r="BS9" s="36"/>
      <c r="BT9" s="36"/>
      <c r="BU9" s="36"/>
      <c r="BV9" s="36"/>
      <c r="BW9" s="36"/>
      <c r="BX9" s="36"/>
      <c r="BY9" s="36"/>
      <c r="BZ9" s="36"/>
      <c r="CA9" s="36"/>
      <c r="CB9" s="36"/>
      <c r="CC9" s="36"/>
      <c r="CD9" s="36"/>
      <c r="CE9" s="36"/>
      <c r="CF9" s="36"/>
      <c r="CG9" s="36"/>
      <c r="CH9" s="36"/>
      <c r="CI9" s="36"/>
      <c r="CJ9" s="36"/>
      <c r="CK9" s="36"/>
      <c r="CL9" s="36"/>
      <c r="CM9" s="36"/>
      <c r="CN9" s="36"/>
      <c r="CO9" s="36"/>
      <c r="CP9" s="36"/>
      <c r="CQ9" s="36"/>
      <c r="CR9" s="36"/>
      <c r="CS9" s="36"/>
      <c r="CT9" s="36"/>
      <c r="CU9" s="36"/>
      <c r="CV9" s="36"/>
      <c r="CW9" s="36"/>
      <c r="CX9" s="36"/>
      <c r="CY9" s="36"/>
      <c r="CZ9" s="36"/>
      <c r="DA9" s="36"/>
      <c r="DB9" s="36"/>
      <c r="DC9" s="36"/>
      <c r="DD9" s="36"/>
      <c r="DE9" s="36"/>
      <c r="DF9" s="36"/>
      <c r="DG9" s="36"/>
      <c r="DH9" s="36"/>
      <c r="DI9" s="36"/>
      <c r="DJ9" s="36"/>
      <c r="DK9" s="36"/>
      <c r="DL9" s="36"/>
      <c r="DM9" s="36"/>
      <c r="DN9" s="36"/>
      <c r="DO9" s="36"/>
      <c r="DP9" s="36"/>
      <c r="DQ9" s="36"/>
      <c r="DR9" s="36"/>
      <c r="DS9" s="36"/>
      <c r="DT9" s="36"/>
      <c r="DU9" s="36"/>
      <c r="DV9" s="36"/>
      <c r="DW9" s="36"/>
      <c r="DX9" s="36"/>
      <c r="DY9" s="36"/>
      <c r="DZ9" s="36"/>
      <c r="EA9" s="36"/>
      <c r="EB9" s="36"/>
      <c r="EC9" s="36"/>
      <c r="ED9" s="36"/>
      <c r="EE9" s="36"/>
      <c r="EF9" s="36"/>
      <c r="EG9" s="36"/>
      <c r="EH9" s="36"/>
      <c r="EI9" s="36"/>
      <c r="EJ9" s="36"/>
      <c r="EK9" s="36"/>
      <c r="EL9" s="36"/>
      <c r="EM9" s="36"/>
      <c r="EN9" s="36"/>
      <c r="EO9" s="36"/>
      <c r="EP9" s="36"/>
      <c r="EQ9" s="36"/>
      <c r="ER9" s="36"/>
      <c r="ES9" s="36"/>
      <c r="ET9" s="36"/>
      <c r="EU9" s="36"/>
      <c r="EV9" s="36"/>
      <c r="EW9" s="36"/>
      <c r="EX9" s="36"/>
      <c r="EY9" s="36"/>
      <c r="EZ9" s="36"/>
      <c r="FA9" s="36"/>
      <c r="FB9" s="36"/>
      <c r="FC9" s="36"/>
      <c r="FD9" s="36"/>
      <c r="FE9" s="36"/>
      <c r="FF9" s="36"/>
      <c r="FG9" s="36"/>
      <c r="FH9" s="36"/>
      <c r="FI9" s="36"/>
      <c r="FJ9" s="36"/>
      <c r="FK9" s="36"/>
      <c r="FL9" s="36"/>
      <c r="FM9" s="36"/>
      <c r="FN9" s="36"/>
      <c r="FO9" s="36"/>
      <c r="FP9" s="36"/>
      <c r="FQ9" s="36"/>
      <c r="FR9" s="36"/>
      <c r="FS9" s="36"/>
      <c r="FT9" s="36"/>
      <c r="FU9" s="36"/>
      <c r="FV9" s="36"/>
      <c r="FW9" s="36"/>
      <c r="FX9" s="36"/>
      <c r="FY9" s="36"/>
      <c r="FZ9" s="36"/>
      <c r="GA9" s="36"/>
      <c r="GB9" s="36"/>
      <c r="GC9" s="36"/>
      <c r="GD9" s="36"/>
      <c r="GE9" s="36"/>
      <c r="GF9" s="36"/>
      <c r="GG9" s="36"/>
      <c r="GH9" s="36"/>
      <c r="GI9" s="36"/>
      <c r="GJ9" s="36"/>
      <c r="GK9" s="36"/>
      <c r="GL9" s="36"/>
      <c r="GM9" s="36"/>
      <c r="GN9" s="36"/>
      <c r="GO9" s="36"/>
      <c r="GP9" s="36"/>
      <c r="GQ9" s="36"/>
      <c r="GR9" s="36"/>
      <c r="GS9" s="36"/>
      <c r="GT9" s="36"/>
      <c r="GU9" s="36"/>
      <c r="GV9" s="36"/>
      <c r="GW9" s="36"/>
      <c r="GX9" s="36"/>
      <c r="GY9" s="36"/>
      <c r="GZ9" s="36"/>
      <c r="HA9" s="36"/>
      <c r="HB9" s="36"/>
      <c r="HC9" s="36"/>
      <c r="HD9" s="36"/>
      <c r="HE9" s="36"/>
      <c r="HF9" s="36"/>
      <c r="HG9" s="36"/>
      <c r="HH9" s="36"/>
      <c r="HI9" s="36"/>
      <c r="HJ9" s="36"/>
      <c r="HK9" s="36"/>
      <c r="HL9" s="36"/>
      <c r="HM9" s="36"/>
      <c r="HN9" s="36"/>
      <c r="HO9" s="36"/>
      <c r="HP9" s="36"/>
      <c r="HQ9" s="36"/>
      <c r="HR9" s="36"/>
      <c r="HS9" s="36"/>
      <c r="HT9" s="36"/>
      <c r="HU9" s="36"/>
      <c r="HV9" s="36"/>
    </row>
    <row r="10" spans="1:230" ht="24.95" customHeight="1" x14ac:dyDescent="0.15">
      <c r="A10" s="55">
        <v>2021</v>
      </c>
      <c r="B10" s="56">
        <f>SUM(C10:J10)</f>
        <v>30363</v>
      </c>
      <c r="C10" s="51">
        <f t="shared" ref="C10:J12" si="3">SUM(M10,W10,C30,M30,W30)</f>
        <v>16246</v>
      </c>
      <c r="D10" s="51">
        <f t="shared" si="3"/>
        <v>9571</v>
      </c>
      <c r="E10" s="51">
        <f t="shared" si="3"/>
        <v>1729</v>
      </c>
      <c r="F10" s="51">
        <f t="shared" si="3"/>
        <v>139</v>
      </c>
      <c r="G10" s="51">
        <f t="shared" si="3"/>
        <v>860</v>
      </c>
      <c r="H10" s="51">
        <f t="shared" si="3"/>
        <v>53</v>
      </c>
      <c r="I10" s="51">
        <f t="shared" si="3"/>
        <v>0</v>
      </c>
      <c r="J10" s="51">
        <f t="shared" si="3"/>
        <v>1765</v>
      </c>
      <c r="K10" s="51">
        <f>SUM(L10:S10)</f>
        <v>26849</v>
      </c>
      <c r="L10" s="52">
        <v>6</v>
      </c>
      <c r="M10" s="52">
        <v>14590</v>
      </c>
      <c r="N10" s="52">
        <v>9493</v>
      </c>
      <c r="O10" s="52">
        <v>1729</v>
      </c>
      <c r="P10" s="52">
        <v>139</v>
      </c>
      <c r="Q10" s="52">
        <v>860</v>
      </c>
      <c r="R10" s="52">
        <v>32</v>
      </c>
      <c r="S10" s="52">
        <v>0</v>
      </c>
      <c r="T10" s="51">
        <f>SUM(U10:AB10)</f>
        <v>1765</v>
      </c>
      <c r="U10" s="51">
        <v>5</v>
      </c>
      <c r="V10" s="51">
        <v>5</v>
      </c>
      <c r="W10" s="51">
        <v>1656</v>
      </c>
      <c r="X10" s="51">
        <v>78</v>
      </c>
      <c r="Y10" s="51">
        <v>0</v>
      </c>
      <c r="Z10" s="51">
        <v>0</v>
      </c>
      <c r="AA10" s="51">
        <v>0</v>
      </c>
      <c r="AB10" s="51">
        <v>21</v>
      </c>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c r="BG10" s="36"/>
      <c r="BH10" s="36"/>
      <c r="BI10" s="36"/>
      <c r="BJ10" s="36"/>
      <c r="BK10" s="36"/>
      <c r="BL10" s="36"/>
      <c r="BM10" s="36"/>
      <c r="BN10" s="36"/>
      <c r="BO10" s="36"/>
      <c r="BP10" s="36"/>
      <c r="BQ10" s="36"/>
      <c r="BR10" s="36"/>
      <c r="BS10" s="36"/>
      <c r="BT10" s="36"/>
      <c r="BU10" s="36"/>
      <c r="BV10" s="36"/>
      <c r="BW10" s="36"/>
      <c r="BX10" s="36"/>
      <c r="BY10" s="36"/>
      <c r="BZ10" s="36"/>
      <c r="CA10" s="36"/>
      <c r="CB10" s="36"/>
      <c r="CC10" s="36"/>
      <c r="CD10" s="36"/>
      <c r="CE10" s="36"/>
      <c r="CF10" s="36"/>
      <c r="CG10" s="36"/>
      <c r="CH10" s="36"/>
      <c r="CI10" s="36"/>
      <c r="CJ10" s="36"/>
      <c r="CK10" s="36"/>
      <c r="CL10" s="36"/>
      <c r="CM10" s="36"/>
      <c r="CN10" s="36"/>
      <c r="CO10" s="36"/>
      <c r="CP10" s="36"/>
      <c r="CQ10" s="36"/>
      <c r="CR10" s="36"/>
      <c r="CS10" s="36"/>
      <c r="CT10" s="36"/>
      <c r="CU10" s="36"/>
      <c r="CV10" s="36"/>
      <c r="CW10" s="36"/>
      <c r="CX10" s="36"/>
      <c r="CY10" s="36"/>
      <c r="CZ10" s="36"/>
      <c r="DA10" s="36"/>
      <c r="DB10" s="36"/>
      <c r="DC10" s="36"/>
      <c r="DD10" s="36"/>
      <c r="DE10" s="36"/>
      <c r="DF10" s="36"/>
      <c r="DG10" s="36"/>
      <c r="DH10" s="36"/>
      <c r="DI10" s="36"/>
      <c r="DJ10" s="36"/>
      <c r="DK10" s="36"/>
      <c r="DL10" s="36"/>
      <c r="DM10" s="36"/>
      <c r="DN10" s="36"/>
      <c r="DO10" s="36"/>
      <c r="DP10" s="36"/>
      <c r="DQ10" s="36"/>
      <c r="DR10" s="36"/>
      <c r="DS10" s="36"/>
      <c r="DT10" s="36"/>
      <c r="DU10" s="36"/>
      <c r="DV10" s="36"/>
      <c r="DW10" s="36"/>
      <c r="DX10" s="36"/>
      <c r="DY10" s="36"/>
      <c r="DZ10" s="36"/>
      <c r="EA10" s="36"/>
      <c r="EB10" s="36"/>
      <c r="EC10" s="36"/>
      <c r="ED10" s="36"/>
      <c r="EE10" s="36"/>
      <c r="EF10" s="36"/>
      <c r="EG10" s="36"/>
      <c r="EH10" s="36"/>
      <c r="EI10" s="36"/>
      <c r="EJ10" s="36"/>
      <c r="EK10" s="36"/>
      <c r="EL10" s="36"/>
      <c r="EM10" s="36"/>
      <c r="EN10" s="36"/>
      <c r="EO10" s="36"/>
      <c r="EP10" s="36"/>
      <c r="EQ10" s="36"/>
      <c r="ER10" s="36"/>
      <c r="ES10" s="36"/>
      <c r="ET10" s="36"/>
      <c r="EU10" s="36"/>
      <c r="EV10" s="36"/>
      <c r="EW10" s="36"/>
      <c r="EX10" s="36"/>
      <c r="EY10" s="36"/>
      <c r="EZ10" s="36"/>
      <c r="FA10" s="36"/>
      <c r="FB10" s="36"/>
      <c r="FC10" s="36"/>
      <c r="FD10" s="36"/>
      <c r="FE10" s="36"/>
      <c r="FF10" s="36"/>
      <c r="FG10" s="36"/>
      <c r="FH10" s="36"/>
      <c r="FI10" s="36"/>
      <c r="FJ10" s="36"/>
      <c r="FK10" s="36"/>
      <c r="FL10" s="36"/>
      <c r="FM10" s="36"/>
      <c r="FN10" s="36"/>
      <c r="FO10" s="36"/>
      <c r="FP10" s="36"/>
      <c r="FQ10" s="36"/>
      <c r="FR10" s="36"/>
      <c r="FS10" s="36"/>
      <c r="FT10" s="36"/>
      <c r="FU10" s="36"/>
      <c r="FV10" s="36"/>
      <c r="FW10" s="36"/>
      <c r="FX10" s="36"/>
      <c r="FY10" s="36"/>
      <c r="FZ10" s="36"/>
      <c r="GA10" s="36"/>
      <c r="GB10" s="36"/>
      <c r="GC10" s="36"/>
      <c r="GD10" s="36"/>
      <c r="GE10" s="36"/>
      <c r="GF10" s="36"/>
      <c r="GG10" s="36"/>
      <c r="GH10" s="36"/>
      <c r="GI10" s="36"/>
      <c r="GJ10" s="36"/>
      <c r="GK10" s="36"/>
      <c r="GL10" s="36"/>
      <c r="GM10" s="36"/>
      <c r="GN10" s="36"/>
      <c r="GO10" s="36"/>
      <c r="GP10" s="36"/>
      <c r="GQ10" s="36"/>
      <c r="GR10" s="36"/>
      <c r="GS10" s="36"/>
      <c r="GT10" s="36"/>
      <c r="GU10" s="36"/>
      <c r="GV10" s="36"/>
      <c r="GW10" s="36"/>
      <c r="GX10" s="36"/>
      <c r="GY10" s="36"/>
      <c r="GZ10" s="36"/>
      <c r="HA10" s="36"/>
      <c r="HB10" s="36"/>
      <c r="HC10" s="36"/>
      <c r="HD10" s="36"/>
      <c r="HE10" s="36"/>
      <c r="HF10" s="36"/>
      <c r="HG10" s="36"/>
      <c r="HH10" s="36"/>
      <c r="HI10" s="36"/>
      <c r="HJ10" s="36"/>
      <c r="HK10" s="36"/>
      <c r="HL10" s="36"/>
      <c r="HM10" s="36"/>
      <c r="HN10" s="36"/>
      <c r="HO10" s="36"/>
      <c r="HP10" s="36"/>
      <c r="HQ10" s="36"/>
      <c r="HR10" s="36"/>
      <c r="HS10" s="36"/>
      <c r="HT10" s="36"/>
      <c r="HU10" s="36"/>
      <c r="HV10" s="36"/>
    </row>
    <row r="11" spans="1:230" ht="24.95" customHeight="1" x14ac:dyDescent="0.15">
      <c r="A11" s="55">
        <v>2022</v>
      </c>
      <c r="B11" s="56">
        <f>SUM(C11:J11)</f>
        <v>30983</v>
      </c>
      <c r="C11" s="51">
        <f t="shared" si="3"/>
        <v>16647</v>
      </c>
      <c r="D11" s="51">
        <f t="shared" si="3"/>
        <v>9507</v>
      </c>
      <c r="E11" s="51">
        <f t="shared" si="3"/>
        <v>1659</v>
      </c>
      <c r="F11" s="51">
        <f t="shared" si="3"/>
        <v>245</v>
      </c>
      <c r="G11" s="51">
        <f t="shared" si="3"/>
        <v>1134</v>
      </c>
      <c r="H11" s="51">
        <f t="shared" si="3"/>
        <v>79</v>
      </c>
      <c r="I11" s="51">
        <f t="shared" si="3"/>
        <v>0</v>
      </c>
      <c r="J11" s="51">
        <f t="shared" si="3"/>
        <v>1712</v>
      </c>
      <c r="K11" s="51">
        <f>SUM(L11:S11)</f>
        <v>27578</v>
      </c>
      <c r="L11" s="52">
        <v>7</v>
      </c>
      <c r="M11" s="52">
        <v>15055</v>
      </c>
      <c r="N11" s="52">
        <v>9427</v>
      </c>
      <c r="O11" s="52">
        <v>1658</v>
      </c>
      <c r="P11" s="52">
        <v>245</v>
      </c>
      <c r="Q11" s="52">
        <v>1134</v>
      </c>
      <c r="R11" s="52">
        <v>52</v>
      </c>
      <c r="S11" s="52">
        <v>0</v>
      </c>
      <c r="T11" s="51">
        <f>SUM(U11:AB11)</f>
        <v>1712</v>
      </c>
      <c r="U11" s="51">
        <v>4</v>
      </c>
      <c r="V11" s="51">
        <v>8</v>
      </c>
      <c r="W11" s="51">
        <v>1592</v>
      </c>
      <c r="X11" s="51">
        <v>80</v>
      </c>
      <c r="Y11" s="51">
        <v>1</v>
      </c>
      <c r="Z11" s="51">
        <v>0</v>
      </c>
      <c r="AA11" s="51">
        <v>0</v>
      </c>
      <c r="AB11" s="51">
        <v>27</v>
      </c>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c r="BG11" s="36"/>
      <c r="BH11" s="36"/>
      <c r="BI11" s="36"/>
      <c r="BJ11" s="36"/>
      <c r="BK11" s="36"/>
      <c r="BL11" s="36"/>
      <c r="BM11" s="36"/>
      <c r="BN11" s="36"/>
      <c r="BO11" s="36"/>
      <c r="BP11" s="36"/>
      <c r="BQ11" s="36"/>
      <c r="BR11" s="36"/>
      <c r="BS11" s="36"/>
      <c r="BT11" s="36"/>
      <c r="BU11" s="36"/>
      <c r="BV11" s="36"/>
      <c r="BW11" s="36"/>
      <c r="BX11" s="36"/>
      <c r="BY11" s="36"/>
      <c r="BZ11" s="36"/>
      <c r="CA11" s="36"/>
      <c r="CB11" s="36"/>
      <c r="CC11" s="36"/>
      <c r="CD11" s="36"/>
      <c r="CE11" s="36"/>
      <c r="CF11" s="36"/>
      <c r="CG11" s="36"/>
      <c r="CH11" s="36"/>
      <c r="CI11" s="36"/>
      <c r="CJ11" s="36"/>
      <c r="CK11" s="36"/>
      <c r="CL11" s="36"/>
      <c r="CM11" s="36"/>
      <c r="CN11" s="36"/>
      <c r="CO11" s="36"/>
      <c r="CP11" s="36"/>
      <c r="CQ11" s="36"/>
      <c r="CR11" s="36"/>
      <c r="CS11" s="36"/>
      <c r="CT11" s="36"/>
      <c r="CU11" s="36"/>
      <c r="CV11" s="36"/>
      <c r="CW11" s="36"/>
      <c r="CX11" s="36"/>
      <c r="CY11" s="36"/>
      <c r="CZ11" s="36"/>
      <c r="DA11" s="36"/>
      <c r="DB11" s="36"/>
      <c r="DC11" s="36"/>
      <c r="DD11" s="36"/>
      <c r="DE11" s="36"/>
      <c r="DF11" s="36"/>
      <c r="DG11" s="36"/>
      <c r="DH11" s="36"/>
      <c r="DI11" s="36"/>
      <c r="DJ11" s="36"/>
      <c r="DK11" s="36"/>
      <c r="DL11" s="36"/>
      <c r="DM11" s="36"/>
      <c r="DN11" s="36"/>
      <c r="DO11" s="36"/>
      <c r="DP11" s="36"/>
      <c r="DQ11" s="36"/>
      <c r="DR11" s="36"/>
      <c r="DS11" s="36"/>
      <c r="DT11" s="36"/>
      <c r="DU11" s="36"/>
      <c r="DV11" s="36"/>
      <c r="DW11" s="36"/>
      <c r="DX11" s="36"/>
      <c r="DY11" s="36"/>
      <c r="DZ11" s="36"/>
      <c r="EA11" s="36"/>
      <c r="EB11" s="36"/>
      <c r="EC11" s="36"/>
      <c r="ED11" s="36"/>
      <c r="EE11" s="36"/>
      <c r="EF11" s="36"/>
      <c r="EG11" s="36"/>
      <c r="EH11" s="36"/>
      <c r="EI11" s="36"/>
      <c r="EJ11" s="36"/>
      <c r="EK11" s="36"/>
      <c r="EL11" s="36"/>
      <c r="EM11" s="36"/>
      <c r="EN11" s="36"/>
      <c r="EO11" s="36"/>
      <c r="EP11" s="36"/>
      <c r="EQ11" s="36"/>
      <c r="ER11" s="36"/>
      <c r="ES11" s="36"/>
      <c r="ET11" s="36"/>
      <c r="EU11" s="36"/>
      <c r="EV11" s="36"/>
      <c r="EW11" s="36"/>
      <c r="EX11" s="36"/>
      <c r="EY11" s="36"/>
      <c r="EZ11" s="36"/>
      <c r="FA11" s="36"/>
      <c r="FB11" s="36"/>
      <c r="FC11" s="36"/>
      <c r="FD11" s="36"/>
      <c r="FE11" s="36"/>
      <c r="FF11" s="36"/>
      <c r="FG11" s="36"/>
      <c r="FH11" s="36"/>
      <c r="FI11" s="36"/>
      <c r="FJ11" s="36"/>
      <c r="FK11" s="36"/>
      <c r="FL11" s="36"/>
      <c r="FM11" s="36"/>
      <c r="FN11" s="36"/>
      <c r="FO11" s="36"/>
      <c r="FP11" s="36"/>
      <c r="FQ11" s="36"/>
      <c r="FR11" s="36"/>
      <c r="FS11" s="36"/>
      <c r="FT11" s="36"/>
      <c r="FU11" s="36"/>
      <c r="FV11" s="36"/>
      <c r="FW11" s="36"/>
      <c r="FX11" s="36"/>
      <c r="FY11" s="36"/>
      <c r="FZ11" s="36"/>
      <c r="GA11" s="36"/>
      <c r="GB11" s="36"/>
      <c r="GC11" s="36"/>
      <c r="GD11" s="36"/>
      <c r="GE11" s="36"/>
      <c r="GF11" s="36"/>
      <c r="GG11" s="36"/>
      <c r="GH11" s="36"/>
      <c r="GI11" s="36"/>
      <c r="GJ11" s="36"/>
      <c r="GK11" s="36"/>
      <c r="GL11" s="36"/>
      <c r="GM11" s="36"/>
      <c r="GN11" s="36"/>
      <c r="GO11" s="36"/>
      <c r="GP11" s="36"/>
      <c r="GQ11" s="36"/>
      <c r="GR11" s="36"/>
      <c r="GS11" s="36"/>
      <c r="GT11" s="36"/>
      <c r="GU11" s="36"/>
      <c r="GV11" s="36"/>
      <c r="GW11" s="36"/>
      <c r="GX11" s="36"/>
      <c r="GY11" s="36"/>
      <c r="GZ11" s="36"/>
      <c r="HA11" s="36"/>
      <c r="HB11" s="36"/>
      <c r="HC11" s="36"/>
      <c r="HD11" s="36"/>
      <c r="HE11" s="36"/>
      <c r="HF11" s="36"/>
      <c r="HG11" s="36"/>
      <c r="HH11" s="36"/>
      <c r="HI11" s="36"/>
      <c r="HJ11" s="36"/>
      <c r="HK11" s="36"/>
      <c r="HL11" s="36"/>
      <c r="HM11" s="36"/>
      <c r="HN11" s="36"/>
      <c r="HO11" s="36"/>
      <c r="HP11" s="36"/>
      <c r="HQ11" s="36"/>
      <c r="HR11" s="36"/>
      <c r="HS11" s="36"/>
      <c r="HT11" s="36"/>
      <c r="HU11" s="36"/>
      <c r="HV11" s="36"/>
    </row>
    <row r="12" spans="1:230" ht="24.95" customHeight="1" x14ac:dyDescent="0.15">
      <c r="A12" s="57">
        <v>2023</v>
      </c>
      <c r="B12" s="58">
        <f>SUM(C12:J12)</f>
        <v>31373</v>
      </c>
      <c r="C12" s="53">
        <f t="shared" si="3"/>
        <v>17032</v>
      </c>
      <c r="D12" s="53">
        <f t="shared" si="3"/>
        <v>9303</v>
      </c>
      <c r="E12" s="53">
        <f t="shared" si="3"/>
        <v>1555</v>
      </c>
      <c r="F12" s="53">
        <f t="shared" si="3"/>
        <v>340</v>
      </c>
      <c r="G12" s="53">
        <f t="shared" si="3"/>
        <v>1442</v>
      </c>
      <c r="H12" s="53">
        <f t="shared" si="3"/>
        <v>95</v>
      </c>
      <c r="I12" s="53">
        <f t="shared" si="3"/>
        <v>0</v>
      </c>
      <c r="J12" s="53">
        <f t="shared" si="3"/>
        <v>1606</v>
      </c>
      <c r="K12" s="53">
        <f>SUM(L12:S12)</f>
        <v>28176</v>
      </c>
      <c r="L12" s="54">
        <v>4</v>
      </c>
      <c r="M12" s="54">
        <v>15566</v>
      </c>
      <c r="N12" s="54">
        <v>9213</v>
      </c>
      <c r="O12" s="54">
        <v>1550</v>
      </c>
      <c r="P12" s="54">
        <v>340</v>
      </c>
      <c r="Q12" s="54">
        <v>1442</v>
      </c>
      <c r="R12" s="54">
        <v>61</v>
      </c>
      <c r="S12" s="54">
        <v>0</v>
      </c>
      <c r="T12" s="53">
        <f>SUM(U12:AB12)</f>
        <v>1606</v>
      </c>
      <c r="U12" s="53">
        <v>3</v>
      </c>
      <c r="V12" s="53">
        <v>8</v>
      </c>
      <c r="W12" s="53">
        <v>1466</v>
      </c>
      <c r="X12" s="53">
        <v>90</v>
      </c>
      <c r="Y12" s="53">
        <v>5</v>
      </c>
      <c r="Z12" s="53">
        <v>0</v>
      </c>
      <c r="AA12" s="53">
        <v>0</v>
      </c>
      <c r="AB12" s="53">
        <v>34</v>
      </c>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c r="BG12" s="36"/>
      <c r="BH12" s="36"/>
      <c r="BI12" s="36"/>
      <c r="BJ12" s="36"/>
      <c r="BK12" s="36"/>
      <c r="BL12" s="36"/>
      <c r="BM12" s="36"/>
      <c r="BN12" s="36"/>
      <c r="BO12" s="36"/>
      <c r="BP12" s="36"/>
      <c r="BQ12" s="36"/>
      <c r="BR12" s="36"/>
      <c r="BS12" s="36"/>
      <c r="BT12" s="36"/>
      <c r="BU12" s="36"/>
      <c r="BV12" s="36"/>
      <c r="BW12" s="36"/>
      <c r="BX12" s="36"/>
      <c r="BY12" s="36"/>
      <c r="BZ12" s="36"/>
      <c r="CA12" s="36"/>
      <c r="CB12" s="36"/>
      <c r="CC12" s="36"/>
      <c r="CD12" s="36"/>
      <c r="CE12" s="36"/>
      <c r="CF12" s="36"/>
      <c r="CG12" s="36"/>
      <c r="CH12" s="36"/>
      <c r="CI12" s="36"/>
      <c r="CJ12" s="36"/>
      <c r="CK12" s="36"/>
      <c r="CL12" s="36"/>
      <c r="CM12" s="36"/>
      <c r="CN12" s="36"/>
      <c r="CO12" s="36"/>
      <c r="CP12" s="36"/>
      <c r="CQ12" s="36"/>
      <c r="CR12" s="36"/>
      <c r="CS12" s="36"/>
      <c r="CT12" s="36"/>
      <c r="CU12" s="36"/>
      <c r="CV12" s="36"/>
      <c r="CW12" s="36"/>
      <c r="CX12" s="36"/>
      <c r="CY12" s="36"/>
      <c r="CZ12" s="36"/>
      <c r="DA12" s="36"/>
      <c r="DB12" s="36"/>
      <c r="DC12" s="36"/>
      <c r="DD12" s="36"/>
      <c r="DE12" s="36"/>
      <c r="DF12" s="36"/>
      <c r="DG12" s="36"/>
      <c r="DH12" s="36"/>
      <c r="DI12" s="36"/>
      <c r="DJ12" s="36"/>
      <c r="DK12" s="36"/>
      <c r="DL12" s="36"/>
      <c r="DM12" s="36"/>
      <c r="DN12" s="36"/>
      <c r="DO12" s="36"/>
      <c r="DP12" s="36"/>
      <c r="DQ12" s="36"/>
      <c r="DR12" s="36"/>
      <c r="DS12" s="36"/>
      <c r="DT12" s="36"/>
      <c r="DU12" s="36"/>
      <c r="DV12" s="36"/>
      <c r="DW12" s="36"/>
      <c r="DX12" s="36"/>
      <c r="DY12" s="36"/>
      <c r="DZ12" s="36"/>
      <c r="EA12" s="36"/>
      <c r="EB12" s="36"/>
      <c r="EC12" s="36"/>
      <c r="ED12" s="36"/>
      <c r="EE12" s="36"/>
      <c r="EF12" s="36"/>
      <c r="EG12" s="36"/>
      <c r="EH12" s="36"/>
      <c r="EI12" s="36"/>
      <c r="EJ12" s="36"/>
      <c r="EK12" s="36"/>
      <c r="EL12" s="36"/>
      <c r="EM12" s="36"/>
      <c r="EN12" s="36"/>
      <c r="EO12" s="36"/>
      <c r="EP12" s="36"/>
      <c r="EQ12" s="36"/>
      <c r="ER12" s="36"/>
      <c r="ES12" s="36"/>
      <c r="ET12" s="36"/>
      <c r="EU12" s="36"/>
      <c r="EV12" s="36"/>
      <c r="EW12" s="36"/>
      <c r="EX12" s="36"/>
      <c r="EY12" s="36"/>
      <c r="EZ12" s="36"/>
      <c r="FA12" s="36"/>
      <c r="FB12" s="36"/>
      <c r="FC12" s="36"/>
      <c r="FD12" s="36"/>
      <c r="FE12" s="36"/>
      <c r="FF12" s="36"/>
      <c r="FG12" s="36"/>
      <c r="FH12" s="36"/>
      <c r="FI12" s="36"/>
      <c r="FJ12" s="36"/>
      <c r="FK12" s="36"/>
      <c r="FL12" s="36"/>
      <c r="FM12" s="36"/>
      <c r="FN12" s="36"/>
      <c r="FO12" s="36"/>
      <c r="FP12" s="36"/>
      <c r="FQ12" s="36"/>
      <c r="FR12" s="36"/>
      <c r="FS12" s="36"/>
      <c r="FT12" s="36"/>
      <c r="FU12" s="36"/>
      <c r="FV12" s="36"/>
      <c r="FW12" s="36"/>
      <c r="FX12" s="36"/>
      <c r="FY12" s="36"/>
      <c r="FZ12" s="36"/>
      <c r="GA12" s="36"/>
      <c r="GB12" s="36"/>
      <c r="GC12" s="36"/>
      <c r="GD12" s="36"/>
      <c r="GE12" s="36"/>
      <c r="GF12" s="36"/>
      <c r="GG12" s="36"/>
      <c r="GH12" s="36"/>
      <c r="GI12" s="36"/>
      <c r="GJ12" s="36"/>
      <c r="GK12" s="36"/>
      <c r="GL12" s="36"/>
      <c r="GM12" s="36"/>
      <c r="GN12" s="36"/>
      <c r="GO12" s="36"/>
      <c r="GP12" s="36"/>
      <c r="GQ12" s="36"/>
      <c r="GR12" s="36"/>
      <c r="GS12" s="36"/>
      <c r="GT12" s="36"/>
      <c r="GU12" s="36"/>
      <c r="GV12" s="36"/>
      <c r="GW12" s="36"/>
      <c r="GX12" s="36"/>
      <c r="GY12" s="36"/>
      <c r="GZ12" s="36"/>
      <c r="HA12" s="36"/>
      <c r="HB12" s="36"/>
      <c r="HC12" s="36"/>
      <c r="HD12" s="36"/>
      <c r="HE12" s="36"/>
      <c r="HF12" s="36"/>
      <c r="HG12" s="36"/>
      <c r="HH12" s="36"/>
      <c r="HI12" s="36"/>
      <c r="HJ12" s="36"/>
      <c r="HK12" s="36"/>
      <c r="HL12" s="36"/>
      <c r="HM12" s="36"/>
      <c r="HN12" s="36"/>
      <c r="HO12" s="36"/>
      <c r="HP12" s="36"/>
      <c r="HQ12" s="36"/>
      <c r="HR12" s="36"/>
      <c r="HS12" s="36"/>
      <c r="HT12" s="36"/>
      <c r="HU12" s="36"/>
      <c r="HV12" s="36"/>
    </row>
    <row r="13" spans="1:230" s="10" customFormat="1" ht="15" customHeight="1" x14ac:dyDescent="0.15">
      <c r="A13" s="108"/>
      <c r="B13" s="108"/>
      <c r="C13" s="108"/>
      <c r="D13" s="108"/>
      <c r="E13" s="108"/>
      <c r="F13" s="108"/>
      <c r="G13" s="108"/>
      <c r="H13" s="108"/>
      <c r="I13" s="108"/>
      <c r="J13" s="108"/>
      <c r="K13" s="108"/>
      <c r="L13" s="108"/>
      <c r="M13" s="108"/>
      <c r="N13" s="108"/>
      <c r="O13" s="108"/>
      <c r="P13" s="108"/>
      <c r="Q13" s="108"/>
      <c r="R13" s="108"/>
      <c r="S13" s="108"/>
      <c r="T13" s="109"/>
      <c r="U13" s="109"/>
      <c r="V13" s="109"/>
      <c r="W13" s="109"/>
      <c r="X13" s="109"/>
      <c r="Y13" s="109"/>
      <c r="Z13" s="109"/>
      <c r="AA13" s="109"/>
      <c r="AB13" s="10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c r="GN13" s="9"/>
      <c r="GO13" s="9"/>
      <c r="GP13" s="9"/>
      <c r="GQ13" s="9"/>
      <c r="GR13" s="9"/>
      <c r="GS13" s="9"/>
      <c r="GT13" s="9"/>
      <c r="GU13" s="9"/>
      <c r="GV13" s="9"/>
      <c r="GW13" s="9"/>
      <c r="GX13" s="9"/>
      <c r="GY13" s="9"/>
      <c r="GZ13" s="9"/>
      <c r="HA13" s="9"/>
      <c r="HB13" s="9"/>
      <c r="HC13" s="9"/>
      <c r="HD13" s="9"/>
      <c r="HE13" s="9"/>
      <c r="HF13" s="9"/>
      <c r="HG13" s="9"/>
      <c r="HH13" s="9"/>
      <c r="HI13" s="9"/>
      <c r="HJ13" s="9"/>
      <c r="HK13" s="9"/>
      <c r="HL13" s="9"/>
      <c r="HM13" s="9"/>
      <c r="HN13" s="9"/>
      <c r="HO13" s="9"/>
      <c r="HP13" s="9"/>
      <c r="HQ13" s="9"/>
      <c r="HR13" s="9"/>
      <c r="HS13" s="9"/>
      <c r="HT13" s="9"/>
      <c r="HU13" s="9"/>
      <c r="HV13" s="9"/>
    </row>
    <row r="14" spans="1:230" ht="30" customHeight="1" x14ac:dyDescent="0.15">
      <c r="A14" s="116" t="s">
        <v>119</v>
      </c>
      <c r="B14" s="117" t="s">
        <v>86</v>
      </c>
      <c r="C14" s="118"/>
      <c r="D14" s="112"/>
      <c r="E14" s="112"/>
      <c r="F14" s="112"/>
      <c r="G14" s="112"/>
      <c r="H14" s="112"/>
      <c r="I14" s="112"/>
      <c r="J14" s="112"/>
      <c r="K14" s="117" t="s">
        <v>87</v>
      </c>
      <c r="L14" s="118"/>
      <c r="M14" s="112"/>
      <c r="N14" s="112"/>
      <c r="O14" s="112"/>
      <c r="P14" s="112"/>
      <c r="Q14" s="112"/>
      <c r="R14" s="112"/>
      <c r="S14" s="112"/>
      <c r="T14" s="111"/>
      <c r="U14" s="111"/>
      <c r="V14" s="111"/>
      <c r="W14" s="111"/>
      <c r="X14" s="111"/>
      <c r="Y14" s="111"/>
      <c r="Z14" s="111"/>
      <c r="AA14" s="111"/>
      <c r="AB14" s="111"/>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row>
    <row r="15" spans="1:230" ht="15" customHeight="1" x14ac:dyDescent="0.15">
      <c r="A15" s="116"/>
      <c r="B15" s="111"/>
      <c r="C15" s="89" t="s">
        <v>43</v>
      </c>
      <c r="D15" s="89" t="s">
        <v>44</v>
      </c>
      <c r="E15" s="89" t="s">
        <v>45</v>
      </c>
      <c r="F15" s="89" t="s">
        <v>46</v>
      </c>
      <c r="G15" s="89" t="s">
        <v>47</v>
      </c>
      <c r="H15" s="89" t="s">
        <v>48</v>
      </c>
      <c r="I15" s="89" t="s">
        <v>49</v>
      </c>
      <c r="J15" s="89" t="s">
        <v>50</v>
      </c>
      <c r="K15" s="110"/>
      <c r="L15" s="89" t="s">
        <v>43</v>
      </c>
      <c r="M15" s="89" t="s">
        <v>44</v>
      </c>
      <c r="N15" s="89" t="s">
        <v>45</v>
      </c>
      <c r="O15" s="89" t="s">
        <v>46</v>
      </c>
      <c r="P15" s="89" t="s">
        <v>47</v>
      </c>
      <c r="Q15" s="89" t="s">
        <v>48</v>
      </c>
      <c r="R15" s="89" t="s">
        <v>49</v>
      </c>
      <c r="S15" s="89" t="s">
        <v>50</v>
      </c>
      <c r="T15" s="112"/>
      <c r="U15" s="112"/>
      <c r="V15" s="112"/>
      <c r="W15" s="112"/>
      <c r="X15" s="112"/>
      <c r="Y15" s="112"/>
      <c r="Z15" s="112"/>
      <c r="AA15" s="112"/>
      <c r="AB15" s="112"/>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c r="CS15" s="36"/>
      <c r="CT15" s="36"/>
      <c r="CU15" s="36"/>
      <c r="CV15" s="36"/>
      <c r="CW15" s="36"/>
      <c r="CX15" s="36"/>
      <c r="CY15" s="36"/>
      <c r="CZ15" s="36"/>
      <c r="DA15" s="36"/>
      <c r="DB15" s="36"/>
      <c r="DC15" s="36"/>
      <c r="DD15" s="36"/>
      <c r="DE15" s="36"/>
      <c r="DF15" s="36"/>
      <c r="DG15" s="36"/>
      <c r="DH15" s="36"/>
      <c r="DI15" s="36"/>
      <c r="DJ15" s="36"/>
      <c r="DK15" s="36"/>
      <c r="DL15" s="36"/>
      <c r="DM15" s="36"/>
      <c r="DN15" s="36"/>
      <c r="DO15" s="36"/>
      <c r="DP15" s="36"/>
      <c r="DQ15" s="36"/>
      <c r="DR15" s="36"/>
      <c r="DS15" s="36"/>
      <c r="DT15" s="36"/>
      <c r="DU15" s="36"/>
      <c r="DV15" s="36"/>
      <c r="DW15" s="36"/>
      <c r="DX15" s="36"/>
      <c r="DY15" s="36"/>
      <c r="DZ15" s="36"/>
      <c r="EA15" s="36"/>
      <c r="EB15" s="36"/>
      <c r="EC15" s="36"/>
      <c r="ED15" s="36"/>
      <c r="EE15" s="36"/>
      <c r="EF15" s="36"/>
      <c r="EG15" s="36"/>
      <c r="EH15" s="36"/>
      <c r="EI15" s="36"/>
      <c r="EJ15" s="36"/>
      <c r="EK15" s="36"/>
      <c r="EL15" s="36"/>
      <c r="EM15" s="36"/>
      <c r="EN15" s="36"/>
      <c r="EO15" s="36"/>
      <c r="EP15" s="36"/>
      <c r="EQ15" s="36"/>
      <c r="ER15" s="36"/>
      <c r="ES15" s="36"/>
      <c r="ET15" s="36"/>
      <c r="EU15" s="36"/>
      <c r="EV15" s="36"/>
      <c r="EW15" s="36"/>
      <c r="EX15" s="36"/>
      <c r="EY15" s="36"/>
      <c r="EZ15" s="36"/>
      <c r="FA15" s="36"/>
      <c r="FB15" s="36"/>
      <c r="FC15" s="36"/>
      <c r="FD15" s="36"/>
      <c r="FE15" s="36"/>
      <c r="FF15" s="36"/>
      <c r="FG15" s="36"/>
      <c r="FH15" s="36"/>
      <c r="FI15" s="36"/>
      <c r="FJ15" s="36"/>
      <c r="FK15" s="36"/>
      <c r="FL15" s="36"/>
      <c r="FM15" s="36"/>
      <c r="FN15" s="36"/>
      <c r="FO15" s="36"/>
      <c r="FP15" s="36"/>
      <c r="FQ15" s="36"/>
      <c r="FR15" s="36"/>
      <c r="FS15" s="36"/>
      <c r="FT15" s="36"/>
      <c r="FU15" s="36"/>
      <c r="FV15" s="36"/>
      <c r="FW15" s="36"/>
      <c r="FX15" s="36"/>
      <c r="FY15" s="36"/>
      <c r="FZ15" s="36"/>
      <c r="GA15" s="36"/>
      <c r="GB15" s="36"/>
      <c r="GC15" s="36"/>
      <c r="GD15" s="36"/>
      <c r="GE15" s="36"/>
      <c r="GF15" s="36"/>
      <c r="GG15" s="36"/>
      <c r="GH15" s="36"/>
      <c r="GI15" s="36"/>
      <c r="GJ15" s="36"/>
      <c r="GK15" s="36"/>
      <c r="GL15" s="36"/>
      <c r="GM15" s="36"/>
      <c r="GN15" s="36"/>
      <c r="GO15" s="36"/>
      <c r="GP15" s="36"/>
      <c r="GQ15" s="36"/>
      <c r="GR15" s="36"/>
      <c r="GS15" s="36"/>
      <c r="GT15" s="36"/>
      <c r="GU15" s="36"/>
      <c r="GV15" s="36"/>
      <c r="GW15" s="36"/>
      <c r="GX15" s="36"/>
      <c r="GY15" s="36"/>
      <c r="GZ15" s="36"/>
      <c r="HA15" s="36"/>
      <c r="HB15" s="36"/>
      <c r="HC15" s="36"/>
      <c r="HD15" s="36"/>
      <c r="HE15" s="36"/>
      <c r="HF15" s="36"/>
      <c r="HG15" s="36"/>
      <c r="HH15" s="36"/>
      <c r="HI15" s="36"/>
      <c r="HJ15" s="36"/>
      <c r="HK15" s="36"/>
      <c r="HL15" s="36"/>
      <c r="HM15" s="36"/>
    </row>
    <row r="16" spans="1:230" ht="15" customHeight="1" x14ac:dyDescent="0.15">
      <c r="A16" s="116"/>
      <c r="B16" s="112"/>
      <c r="C16" s="90"/>
      <c r="D16" s="90"/>
      <c r="E16" s="90"/>
      <c r="F16" s="90"/>
      <c r="G16" s="90"/>
      <c r="H16" s="90"/>
      <c r="I16" s="90"/>
      <c r="J16" s="90"/>
      <c r="K16" s="90"/>
      <c r="L16" s="90"/>
      <c r="M16" s="90"/>
      <c r="N16" s="90"/>
      <c r="O16" s="90"/>
      <c r="P16" s="90"/>
      <c r="Q16" s="90"/>
      <c r="R16" s="90"/>
      <c r="S16" s="90"/>
      <c r="T16" s="112"/>
      <c r="U16" s="112"/>
      <c r="V16" s="112"/>
      <c r="W16" s="112"/>
      <c r="X16" s="112"/>
      <c r="Y16" s="112"/>
      <c r="Z16" s="112"/>
      <c r="AA16" s="112"/>
      <c r="AB16" s="112"/>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row>
    <row r="17" spans="1:230" ht="15" customHeight="1" x14ac:dyDescent="0.15">
      <c r="A17" s="116"/>
      <c r="B17" s="112"/>
      <c r="C17" s="90"/>
      <c r="D17" s="90"/>
      <c r="E17" s="90"/>
      <c r="F17" s="90"/>
      <c r="G17" s="90"/>
      <c r="H17" s="90"/>
      <c r="I17" s="90"/>
      <c r="J17" s="90"/>
      <c r="K17" s="90"/>
      <c r="L17" s="90"/>
      <c r="M17" s="90"/>
      <c r="N17" s="90"/>
      <c r="O17" s="90"/>
      <c r="P17" s="90"/>
      <c r="Q17" s="90"/>
      <c r="R17" s="90"/>
      <c r="S17" s="90"/>
      <c r="T17" s="112"/>
      <c r="U17" s="112"/>
      <c r="V17" s="112"/>
      <c r="W17" s="112"/>
      <c r="X17" s="112"/>
      <c r="Y17" s="112"/>
      <c r="Z17" s="112"/>
      <c r="AA17" s="112"/>
      <c r="AB17" s="112"/>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c r="BU17" s="36"/>
      <c r="BV17" s="36"/>
      <c r="BW17" s="36"/>
      <c r="BX17" s="36"/>
      <c r="BY17" s="36"/>
      <c r="BZ17" s="36"/>
      <c r="CA17" s="36"/>
      <c r="CB17" s="36"/>
      <c r="CC17" s="36"/>
      <c r="CD17" s="36"/>
      <c r="CE17" s="36"/>
      <c r="CF17" s="36"/>
      <c r="CG17" s="36"/>
      <c r="CH17" s="36"/>
      <c r="CI17" s="36"/>
      <c r="CJ17" s="36"/>
      <c r="CK17" s="36"/>
      <c r="CL17" s="36"/>
      <c r="CM17" s="36"/>
      <c r="CN17" s="36"/>
      <c r="CO17" s="36"/>
      <c r="CP17" s="36"/>
      <c r="CQ17" s="36"/>
      <c r="CR17" s="36"/>
      <c r="CS17" s="36"/>
      <c r="CT17" s="36"/>
      <c r="CU17" s="36"/>
      <c r="CV17" s="36"/>
      <c r="CW17" s="36"/>
      <c r="CX17" s="36"/>
      <c r="CY17" s="36"/>
      <c r="CZ17" s="36"/>
      <c r="DA17" s="36"/>
      <c r="DB17" s="36"/>
      <c r="DC17" s="36"/>
      <c r="DD17" s="36"/>
      <c r="DE17" s="36"/>
      <c r="DF17" s="36"/>
      <c r="DG17" s="36"/>
      <c r="DH17" s="36"/>
      <c r="DI17" s="36"/>
      <c r="DJ17" s="36"/>
      <c r="DK17" s="36"/>
      <c r="DL17" s="36"/>
      <c r="DM17" s="36"/>
      <c r="DN17" s="36"/>
      <c r="DO17" s="36"/>
      <c r="DP17" s="36"/>
      <c r="DQ17" s="36"/>
      <c r="DR17" s="36"/>
      <c r="DS17" s="36"/>
      <c r="DT17" s="36"/>
      <c r="DU17" s="36"/>
      <c r="DV17" s="36"/>
      <c r="DW17" s="36"/>
      <c r="DX17" s="36"/>
      <c r="DY17" s="36"/>
      <c r="DZ17" s="36"/>
      <c r="EA17" s="36"/>
      <c r="EB17" s="36"/>
      <c r="EC17" s="36"/>
      <c r="ED17" s="36"/>
      <c r="EE17" s="36"/>
      <c r="EF17" s="36"/>
      <c r="EG17" s="36"/>
      <c r="EH17" s="36"/>
      <c r="EI17" s="36"/>
      <c r="EJ17" s="36"/>
      <c r="EK17" s="36"/>
      <c r="EL17" s="36"/>
      <c r="EM17" s="36"/>
      <c r="EN17" s="36"/>
      <c r="EO17" s="36"/>
      <c r="EP17" s="36"/>
      <c r="EQ17" s="36"/>
      <c r="ER17" s="36"/>
      <c r="ES17" s="36"/>
      <c r="ET17" s="36"/>
      <c r="EU17" s="36"/>
      <c r="EV17" s="36"/>
      <c r="EW17" s="36"/>
      <c r="EX17" s="36"/>
      <c r="EY17" s="36"/>
      <c r="EZ17" s="36"/>
      <c r="FA17" s="36"/>
      <c r="FB17" s="36"/>
      <c r="FC17" s="36"/>
      <c r="FD17" s="36"/>
      <c r="FE17" s="36"/>
      <c r="FF17" s="36"/>
      <c r="FG17" s="36"/>
      <c r="FH17" s="36"/>
      <c r="FI17" s="36"/>
      <c r="FJ17" s="36"/>
      <c r="FK17" s="36"/>
      <c r="FL17" s="36"/>
      <c r="FM17" s="36"/>
      <c r="FN17" s="36"/>
      <c r="FO17" s="36"/>
      <c r="FP17" s="36"/>
      <c r="FQ17" s="36"/>
      <c r="FR17" s="36"/>
      <c r="FS17" s="36"/>
      <c r="FT17" s="36"/>
      <c r="FU17" s="36"/>
      <c r="FV17" s="36"/>
      <c r="FW17" s="36"/>
      <c r="FX17" s="36"/>
      <c r="FY17" s="36"/>
      <c r="FZ17" s="36"/>
      <c r="GA17" s="36"/>
      <c r="GB17" s="36"/>
      <c r="GC17" s="36"/>
      <c r="GD17" s="36"/>
      <c r="GE17" s="36"/>
      <c r="GF17" s="36"/>
      <c r="GG17" s="36"/>
      <c r="GH17" s="36"/>
      <c r="GI17" s="36"/>
      <c r="GJ17" s="36"/>
      <c r="GK17" s="36"/>
      <c r="GL17" s="36"/>
      <c r="GM17" s="36"/>
      <c r="GN17" s="36"/>
      <c r="GO17" s="36"/>
      <c r="GP17" s="36"/>
      <c r="GQ17" s="36"/>
      <c r="GR17" s="36"/>
      <c r="GS17" s="36"/>
      <c r="GT17" s="36"/>
      <c r="GU17" s="36"/>
      <c r="GV17" s="36"/>
      <c r="GW17" s="36"/>
      <c r="GX17" s="36"/>
      <c r="GY17" s="36"/>
      <c r="GZ17" s="36"/>
      <c r="HA17" s="36"/>
      <c r="HB17" s="36"/>
      <c r="HC17" s="36"/>
      <c r="HD17" s="36"/>
      <c r="HE17" s="36"/>
      <c r="HF17" s="36"/>
      <c r="HG17" s="36"/>
      <c r="HH17" s="36"/>
      <c r="HI17" s="36"/>
      <c r="HJ17" s="36"/>
      <c r="HK17" s="36"/>
      <c r="HL17" s="36"/>
      <c r="HM17" s="36"/>
    </row>
    <row r="18" spans="1:230" ht="24.95" customHeight="1" x14ac:dyDescent="0.15">
      <c r="A18" s="55">
        <v>2018</v>
      </c>
      <c r="B18" s="52">
        <f t="shared" ref="B18" si="4">SUM(C18:J18)</f>
        <v>11597</v>
      </c>
      <c r="C18" s="52">
        <v>3</v>
      </c>
      <c r="D18" s="52">
        <v>20</v>
      </c>
      <c r="E18" s="52">
        <v>11276</v>
      </c>
      <c r="F18" s="52">
        <v>184</v>
      </c>
      <c r="G18" s="52">
        <v>0</v>
      </c>
      <c r="H18" s="52">
        <v>0</v>
      </c>
      <c r="I18" s="52">
        <v>0</v>
      </c>
      <c r="J18" s="52">
        <v>114</v>
      </c>
      <c r="K18" s="51">
        <f t="shared" ref="K18" si="5">SUM(L18:S18)</f>
        <v>173</v>
      </c>
      <c r="L18" s="51">
        <v>0</v>
      </c>
      <c r="M18" s="51">
        <v>0</v>
      </c>
      <c r="N18" s="51">
        <v>164</v>
      </c>
      <c r="O18" s="51">
        <v>0</v>
      </c>
      <c r="P18" s="51">
        <v>0</v>
      </c>
      <c r="Q18" s="51">
        <v>0</v>
      </c>
      <c r="R18" s="51">
        <v>0</v>
      </c>
      <c r="S18" s="51">
        <v>9</v>
      </c>
      <c r="T18" s="112"/>
      <c r="U18" s="112"/>
      <c r="V18" s="112"/>
      <c r="W18" s="112"/>
      <c r="X18" s="112"/>
      <c r="Y18" s="112"/>
      <c r="Z18" s="112"/>
      <c r="AA18" s="112"/>
      <c r="AB18" s="112"/>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36"/>
      <c r="CR18" s="36"/>
      <c r="CS18" s="36"/>
      <c r="CT18" s="36"/>
      <c r="CU18" s="36"/>
      <c r="CV18" s="36"/>
      <c r="CW18" s="36"/>
      <c r="CX18" s="36"/>
      <c r="CY18" s="36"/>
      <c r="CZ18" s="36"/>
      <c r="DA18" s="36"/>
      <c r="DB18" s="36"/>
      <c r="DC18" s="36"/>
      <c r="DD18" s="36"/>
      <c r="DE18" s="36"/>
      <c r="DF18" s="36"/>
      <c r="DG18" s="36"/>
      <c r="DH18" s="36"/>
      <c r="DI18" s="36"/>
      <c r="DJ18" s="36"/>
      <c r="DK18" s="36"/>
      <c r="DL18" s="36"/>
      <c r="DM18" s="36"/>
      <c r="DN18" s="36"/>
      <c r="DO18" s="36"/>
      <c r="DP18" s="36"/>
      <c r="DQ18" s="36"/>
      <c r="DR18" s="36"/>
      <c r="DS18" s="36"/>
      <c r="DT18" s="36"/>
      <c r="DU18" s="36"/>
      <c r="DV18" s="36"/>
      <c r="DW18" s="36"/>
      <c r="DX18" s="36"/>
      <c r="DY18" s="36"/>
      <c r="DZ18" s="36"/>
      <c r="EA18" s="36"/>
      <c r="EB18" s="36"/>
      <c r="EC18" s="36"/>
      <c r="ED18" s="36"/>
      <c r="EE18" s="36"/>
      <c r="EF18" s="36"/>
      <c r="EG18" s="36"/>
      <c r="EH18" s="36"/>
      <c r="EI18" s="36"/>
      <c r="EJ18" s="36"/>
      <c r="EK18" s="36"/>
      <c r="EL18" s="36"/>
      <c r="EM18" s="36"/>
      <c r="EN18" s="36"/>
      <c r="EO18" s="36"/>
      <c r="EP18" s="36"/>
      <c r="EQ18" s="36"/>
      <c r="ER18" s="36"/>
      <c r="ES18" s="36"/>
      <c r="ET18" s="36"/>
      <c r="EU18" s="36"/>
      <c r="EV18" s="36"/>
      <c r="EW18" s="36"/>
      <c r="EX18" s="36"/>
      <c r="EY18" s="36"/>
      <c r="EZ18" s="36"/>
      <c r="FA18" s="36"/>
      <c r="FB18" s="36"/>
      <c r="FC18" s="36"/>
      <c r="FD18" s="36"/>
      <c r="FE18" s="36"/>
      <c r="FF18" s="36"/>
      <c r="FG18" s="36"/>
      <c r="FH18" s="36"/>
      <c r="FI18" s="36"/>
      <c r="FJ18" s="36"/>
      <c r="FK18" s="36"/>
      <c r="FL18" s="36"/>
      <c r="FM18" s="36"/>
      <c r="FN18" s="36"/>
      <c r="FO18" s="36"/>
      <c r="FP18" s="36"/>
      <c r="FQ18" s="36"/>
      <c r="FR18" s="36"/>
      <c r="FS18" s="36"/>
      <c r="FT18" s="36"/>
      <c r="FU18" s="36"/>
      <c r="FV18" s="36"/>
      <c r="FW18" s="36"/>
      <c r="FX18" s="36"/>
      <c r="FY18" s="36"/>
      <c r="FZ18" s="36"/>
      <c r="GA18" s="36"/>
      <c r="GB18" s="36"/>
      <c r="GC18" s="36"/>
      <c r="GD18" s="36"/>
      <c r="GE18" s="36"/>
      <c r="GF18" s="36"/>
      <c r="GG18" s="36"/>
      <c r="GH18" s="36"/>
      <c r="GI18" s="36"/>
      <c r="GJ18" s="36"/>
      <c r="GK18" s="36"/>
      <c r="GL18" s="36"/>
      <c r="GM18" s="36"/>
      <c r="GN18" s="36"/>
      <c r="GO18" s="36"/>
      <c r="GP18" s="36"/>
      <c r="GQ18" s="36"/>
      <c r="GR18" s="36"/>
      <c r="GS18" s="36"/>
      <c r="GT18" s="36"/>
      <c r="GU18" s="36"/>
      <c r="GV18" s="36"/>
      <c r="GW18" s="36"/>
      <c r="GX18" s="36"/>
      <c r="GY18" s="36"/>
      <c r="GZ18" s="36"/>
      <c r="HA18" s="36"/>
      <c r="HB18" s="36"/>
      <c r="HC18" s="36"/>
      <c r="HD18" s="36"/>
      <c r="HE18" s="36"/>
      <c r="HF18" s="36"/>
      <c r="HG18" s="36"/>
      <c r="HH18" s="36"/>
      <c r="HI18" s="36"/>
      <c r="HJ18" s="36"/>
      <c r="HK18" s="36"/>
      <c r="HL18" s="36"/>
      <c r="HM18" s="36"/>
    </row>
    <row r="19" spans="1:230" ht="24.95" customHeight="1" x14ac:dyDescent="0.15">
      <c r="A19" s="55">
        <v>2019</v>
      </c>
      <c r="B19" s="52">
        <f>SUM(C19:J19)</f>
        <v>11599</v>
      </c>
      <c r="C19" s="52">
        <v>4</v>
      </c>
      <c r="D19" s="52">
        <v>25</v>
      </c>
      <c r="E19" s="52">
        <v>11279</v>
      </c>
      <c r="F19" s="52">
        <v>184</v>
      </c>
      <c r="G19" s="52" t="s">
        <v>110</v>
      </c>
      <c r="H19" s="52" t="s">
        <v>110</v>
      </c>
      <c r="I19" s="52" t="s">
        <v>110</v>
      </c>
      <c r="J19" s="52">
        <v>107</v>
      </c>
      <c r="K19" s="51">
        <f>SUM(L19:S19)</f>
        <v>180</v>
      </c>
      <c r="L19" s="52" t="s">
        <v>110</v>
      </c>
      <c r="M19" s="52" t="s">
        <v>110</v>
      </c>
      <c r="N19" s="52">
        <v>166</v>
      </c>
      <c r="O19" s="52" t="s">
        <v>110</v>
      </c>
      <c r="P19" s="52" t="s">
        <v>110</v>
      </c>
      <c r="Q19" s="52" t="s">
        <v>110</v>
      </c>
      <c r="R19" s="52" t="s">
        <v>110</v>
      </c>
      <c r="S19" s="52">
        <v>14</v>
      </c>
      <c r="T19" s="112"/>
      <c r="U19" s="112"/>
      <c r="V19" s="112"/>
      <c r="W19" s="112"/>
      <c r="X19" s="112"/>
      <c r="Y19" s="112"/>
      <c r="Z19" s="112"/>
      <c r="AA19" s="112"/>
      <c r="AB19" s="112"/>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c r="CQ19" s="36"/>
      <c r="CR19" s="36"/>
      <c r="CS19" s="36"/>
      <c r="CT19" s="36"/>
      <c r="CU19" s="36"/>
      <c r="CV19" s="36"/>
      <c r="CW19" s="36"/>
      <c r="CX19" s="36"/>
      <c r="CY19" s="36"/>
      <c r="CZ19" s="36"/>
      <c r="DA19" s="36"/>
      <c r="DB19" s="36"/>
      <c r="DC19" s="36"/>
      <c r="DD19" s="36"/>
      <c r="DE19" s="36"/>
      <c r="DF19" s="36"/>
      <c r="DG19" s="36"/>
      <c r="DH19" s="36"/>
      <c r="DI19" s="36"/>
      <c r="DJ19" s="36"/>
      <c r="DK19" s="36"/>
      <c r="DL19" s="36"/>
      <c r="DM19" s="36"/>
      <c r="DN19" s="36"/>
      <c r="DO19" s="36"/>
      <c r="DP19" s="36"/>
      <c r="DQ19" s="36"/>
      <c r="DR19" s="36"/>
      <c r="DS19" s="36"/>
      <c r="DT19" s="36"/>
      <c r="DU19" s="36"/>
      <c r="DV19" s="36"/>
      <c r="DW19" s="36"/>
      <c r="DX19" s="36"/>
      <c r="DY19" s="36"/>
      <c r="DZ19" s="36"/>
      <c r="EA19" s="36"/>
      <c r="EB19" s="36"/>
      <c r="EC19" s="36"/>
      <c r="ED19" s="36"/>
      <c r="EE19" s="36"/>
      <c r="EF19" s="36"/>
      <c r="EG19" s="36"/>
      <c r="EH19" s="36"/>
      <c r="EI19" s="36"/>
      <c r="EJ19" s="36"/>
      <c r="EK19" s="36"/>
      <c r="EL19" s="36"/>
      <c r="EM19" s="36"/>
      <c r="EN19" s="36"/>
      <c r="EO19" s="36"/>
      <c r="EP19" s="36"/>
      <c r="EQ19" s="36"/>
      <c r="ER19" s="36"/>
      <c r="ES19" s="36"/>
      <c r="ET19" s="36"/>
      <c r="EU19" s="36"/>
      <c r="EV19" s="36"/>
      <c r="EW19" s="36"/>
      <c r="EX19" s="36"/>
      <c r="EY19" s="36"/>
      <c r="EZ19" s="36"/>
      <c r="FA19" s="36"/>
      <c r="FB19" s="36"/>
      <c r="FC19" s="36"/>
      <c r="FD19" s="36"/>
      <c r="FE19" s="36"/>
      <c r="FF19" s="36"/>
      <c r="FG19" s="36"/>
      <c r="FH19" s="36"/>
      <c r="FI19" s="36"/>
      <c r="FJ19" s="36"/>
      <c r="FK19" s="36"/>
      <c r="FL19" s="36"/>
      <c r="FM19" s="36"/>
      <c r="FN19" s="36"/>
      <c r="FO19" s="36"/>
      <c r="FP19" s="36"/>
      <c r="FQ19" s="36"/>
      <c r="FR19" s="36"/>
      <c r="FS19" s="36"/>
      <c r="FT19" s="36"/>
      <c r="FU19" s="36"/>
      <c r="FV19" s="36"/>
      <c r="FW19" s="36"/>
      <c r="FX19" s="36"/>
      <c r="FY19" s="36"/>
      <c r="FZ19" s="36"/>
      <c r="GA19" s="36"/>
      <c r="GB19" s="36"/>
      <c r="GC19" s="36"/>
      <c r="GD19" s="36"/>
      <c r="GE19" s="36"/>
      <c r="GF19" s="36"/>
      <c r="GG19" s="36"/>
      <c r="GH19" s="36"/>
      <c r="GI19" s="36"/>
      <c r="GJ19" s="36"/>
      <c r="GK19" s="36"/>
      <c r="GL19" s="36"/>
      <c r="GM19" s="36"/>
      <c r="GN19" s="36"/>
      <c r="GO19" s="36"/>
      <c r="GP19" s="36"/>
      <c r="GQ19" s="36"/>
      <c r="GR19" s="36"/>
      <c r="GS19" s="36"/>
      <c r="GT19" s="36"/>
      <c r="GU19" s="36"/>
      <c r="GV19" s="36"/>
      <c r="GW19" s="36"/>
      <c r="GX19" s="36"/>
      <c r="GY19" s="36"/>
      <c r="GZ19" s="36"/>
      <c r="HA19" s="36"/>
      <c r="HB19" s="36"/>
      <c r="HC19" s="36"/>
      <c r="HD19" s="36"/>
      <c r="HE19" s="36"/>
      <c r="HF19" s="36"/>
      <c r="HG19" s="36"/>
      <c r="HH19" s="36"/>
      <c r="HI19" s="36"/>
      <c r="HJ19" s="36"/>
      <c r="HK19" s="36"/>
      <c r="HL19" s="36"/>
      <c r="HM19" s="36"/>
    </row>
    <row r="20" spans="1:230" ht="24.95" customHeight="1" x14ac:dyDescent="0.15">
      <c r="A20" s="55">
        <v>2020</v>
      </c>
      <c r="B20" s="52">
        <f>SUM(C20:J20)</f>
        <v>11864</v>
      </c>
      <c r="C20" s="52">
        <v>4</v>
      </c>
      <c r="D20" s="52">
        <v>63</v>
      </c>
      <c r="E20" s="52">
        <v>11450</v>
      </c>
      <c r="F20" s="52">
        <v>212</v>
      </c>
      <c r="G20" s="52">
        <v>27</v>
      </c>
      <c r="H20" s="52">
        <v>0</v>
      </c>
      <c r="I20" s="52">
        <v>0</v>
      </c>
      <c r="J20" s="52">
        <v>108</v>
      </c>
      <c r="K20" s="51">
        <f>SUM(L20:S20)</f>
        <v>184</v>
      </c>
      <c r="L20" s="51">
        <v>0</v>
      </c>
      <c r="M20" s="51">
        <v>0</v>
      </c>
      <c r="N20" s="51">
        <v>169</v>
      </c>
      <c r="O20" s="51">
        <v>0</v>
      </c>
      <c r="P20" s="51">
        <v>0</v>
      </c>
      <c r="Q20" s="51">
        <v>0</v>
      </c>
      <c r="R20" s="51">
        <v>0</v>
      </c>
      <c r="S20" s="51">
        <v>15</v>
      </c>
      <c r="T20" s="112"/>
      <c r="U20" s="112"/>
      <c r="V20" s="112"/>
      <c r="W20" s="112"/>
      <c r="X20" s="112"/>
      <c r="Y20" s="112"/>
      <c r="Z20" s="112"/>
      <c r="AA20" s="112"/>
      <c r="AB20" s="112"/>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36"/>
      <c r="CR20" s="36"/>
      <c r="CS20" s="36"/>
      <c r="CT20" s="36"/>
      <c r="CU20" s="36"/>
      <c r="CV20" s="36"/>
      <c r="CW20" s="36"/>
      <c r="CX20" s="36"/>
      <c r="CY20" s="36"/>
      <c r="CZ20" s="36"/>
      <c r="DA20" s="36"/>
      <c r="DB20" s="36"/>
      <c r="DC20" s="36"/>
      <c r="DD20" s="36"/>
      <c r="DE20" s="36"/>
      <c r="DF20" s="36"/>
      <c r="DG20" s="36"/>
      <c r="DH20" s="36"/>
      <c r="DI20" s="36"/>
      <c r="DJ20" s="36"/>
      <c r="DK20" s="36"/>
      <c r="DL20" s="36"/>
      <c r="DM20" s="36"/>
      <c r="DN20" s="36"/>
      <c r="DO20" s="36"/>
      <c r="DP20" s="36"/>
      <c r="DQ20" s="36"/>
      <c r="DR20" s="36"/>
      <c r="DS20" s="36"/>
      <c r="DT20" s="36"/>
      <c r="DU20" s="36"/>
      <c r="DV20" s="36"/>
      <c r="DW20" s="36"/>
      <c r="DX20" s="36"/>
      <c r="DY20" s="36"/>
      <c r="DZ20" s="36"/>
      <c r="EA20" s="36"/>
      <c r="EB20" s="36"/>
      <c r="EC20" s="36"/>
      <c r="ED20" s="36"/>
      <c r="EE20" s="36"/>
      <c r="EF20" s="36"/>
      <c r="EG20" s="36"/>
      <c r="EH20" s="36"/>
      <c r="EI20" s="36"/>
      <c r="EJ20" s="36"/>
      <c r="EK20" s="36"/>
      <c r="EL20" s="36"/>
      <c r="EM20" s="36"/>
      <c r="EN20" s="36"/>
      <c r="EO20" s="36"/>
      <c r="EP20" s="36"/>
      <c r="EQ20" s="36"/>
      <c r="ER20" s="36"/>
      <c r="ES20" s="36"/>
      <c r="ET20" s="36"/>
      <c r="EU20" s="36"/>
      <c r="EV20" s="36"/>
      <c r="EW20" s="36"/>
      <c r="EX20" s="36"/>
      <c r="EY20" s="36"/>
      <c r="EZ20" s="36"/>
      <c r="FA20" s="36"/>
      <c r="FB20" s="36"/>
      <c r="FC20" s="36"/>
      <c r="FD20" s="36"/>
      <c r="FE20" s="36"/>
      <c r="FF20" s="36"/>
      <c r="FG20" s="36"/>
      <c r="FH20" s="36"/>
      <c r="FI20" s="36"/>
      <c r="FJ20" s="36"/>
      <c r="FK20" s="36"/>
      <c r="FL20" s="36"/>
      <c r="FM20" s="36"/>
      <c r="FN20" s="36"/>
      <c r="FO20" s="36"/>
      <c r="FP20" s="36"/>
      <c r="FQ20" s="36"/>
      <c r="FR20" s="36"/>
      <c r="FS20" s="36"/>
      <c r="FT20" s="36"/>
      <c r="FU20" s="36"/>
      <c r="FV20" s="36"/>
      <c r="FW20" s="36"/>
      <c r="FX20" s="36"/>
      <c r="FY20" s="36"/>
      <c r="FZ20" s="36"/>
      <c r="GA20" s="36"/>
      <c r="GB20" s="36"/>
      <c r="GC20" s="36"/>
      <c r="GD20" s="36"/>
      <c r="GE20" s="36"/>
      <c r="GF20" s="36"/>
      <c r="GG20" s="36"/>
      <c r="GH20" s="36"/>
      <c r="GI20" s="36"/>
      <c r="GJ20" s="36"/>
      <c r="GK20" s="36"/>
      <c r="GL20" s="36"/>
      <c r="GM20" s="36"/>
      <c r="GN20" s="36"/>
      <c r="GO20" s="36"/>
      <c r="GP20" s="36"/>
      <c r="GQ20" s="36"/>
      <c r="GR20" s="36"/>
      <c r="GS20" s="36"/>
      <c r="GT20" s="36"/>
      <c r="GU20" s="36"/>
      <c r="GV20" s="36"/>
      <c r="GW20" s="36"/>
      <c r="GX20" s="36"/>
      <c r="GY20" s="36"/>
      <c r="GZ20" s="36"/>
      <c r="HA20" s="36"/>
      <c r="HB20" s="36"/>
      <c r="HC20" s="36"/>
      <c r="HD20" s="36"/>
      <c r="HE20" s="36"/>
      <c r="HF20" s="36"/>
      <c r="HG20" s="36"/>
      <c r="HH20" s="36"/>
      <c r="HI20" s="36"/>
      <c r="HJ20" s="36"/>
      <c r="HK20" s="36"/>
      <c r="HL20" s="36"/>
      <c r="HM20" s="36"/>
    </row>
    <row r="21" spans="1:230" ht="24.95" customHeight="1" x14ac:dyDescent="0.15">
      <c r="A21" s="55">
        <v>2021</v>
      </c>
      <c r="B21" s="52">
        <f>SUM(C21:J21)</f>
        <v>11961</v>
      </c>
      <c r="C21" s="52">
        <v>3</v>
      </c>
      <c r="D21" s="52">
        <v>87</v>
      </c>
      <c r="E21" s="52">
        <v>11375</v>
      </c>
      <c r="F21" s="52">
        <v>242</v>
      </c>
      <c r="G21" s="52">
        <v>118</v>
      </c>
      <c r="H21" s="52">
        <v>1</v>
      </c>
      <c r="I21" s="52">
        <v>0</v>
      </c>
      <c r="J21" s="52">
        <v>135</v>
      </c>
      <c r="K21" s="51">
        <f>SUM(L21:S21)</f>
        <v>202</v>
      </c>
      <c r="L21" s="51">
        <v>0</v>
      </c>
      <c r="M21" s="51">
        <v>1</v>
      </c>
      <c r="N21" s="51">
        <v>182</v>
      </c>
      <c r="O21" s="51">
        <v>0</v>
      </c>
      <c r="P21" s="51">
        <v>0</v>
      </c>
      <c r="Q21" s="51">
        <v>0</v>
      </c>
      <c r="R21" s="51">
        <v>0</v>
      </c>
      <c r="S21" s="51">
        <v>19</v>
      </c>
      <c r="T21" s="112"/>
      <c r="U21" s="112"/>
      <c r="V21" s="112"/>
      <c r="W21" s="112"/>
      <c r="X21" s="112"/>
      <c r="Y21" s="112"/>
      <c r="Z21" s="112"/>
      <c r="AA21" s="112"/>
      <c r="AB21" s="112"/>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c r="BN21" s="36"/>
      <c r="BO21" s="36"/>
      <c r="BP21" s="36"/>
      <c r="BQ21" s="36"/>
      <c r="BR21" s="36"/>
      <c r="BS21" s="36"/>
      <c r="BT21" s="36"/>
      <c r="BU21" s="36"/>
      <c r="BV21" s="36"/>
      <c r="BW21" s="36"/>
      <c r="BX21" s="36"/>
      <c r="BY21" s="36"/>
      <c r="BZ21" s="36"/>
      <c r="CA21" s="36"/>
      <c r="CB21" s="36"/>
      <c r="CC21" s="36"/>
      <c r="CD21" s="36"/>
      <c r="CE21" s="36"/>
      <c r="CF21" s="36"/>
      <c r="CG21" s="36"/>
      <c r="CH21" s="36"/>
      <c r="CI21" s="36"/>
      <c r="CJ21" s="36"/>
      <c r="CK21" s="36"/>
      <c r="CL21" s="36"/>
      <c r="CM21" s="36"/>
      <c r="CN21" s="36"/>
      <c r="CO21" s="36"/>
      <c r="CP21" s="36"/>
      <c r="CQ21" s="36"/>
      <c r="CR21" s="36"/>
      <c r="CS21" s="36"/>
      <c r="CT21" s="36"/>
      <c r="CU21" s="36"/>
      <c r="CV21" s="36"/>
      <c r="CW21" s="36"/>
      <c r="CX21" s="36"/>
      <c r="CY21" s="36"/>
      <c r="CZ21" s="36"/>
      <c r="DA21" s="36"/>
      <c r="DB21" s="36"/>
      <c r="DC21" s="36"/>
      <c r="DD21" s="36"/>
      <c r="DE21" s="36"/>
      <c r="DF21" s="36"/>
      <c r="DG21" s="36"/>
      <c r="DH21" s="36"/>
      <c r="DI21" s="36"/>
      <c r="DJ21" s="36"/>
      <c r="DK21" s="36"/>
      <c r="DL21" s="36"/>
      <c r="DM21" s="36"/>
      <c r="DN21" s="36"/>
      <c r="DO21" s="36"/>
      <c r="DP21" s="36"/>
      <c r="DQ21" s="36"/>
      <c r="DR21" s="36"/>
      <c r="DS21" s="36"/>
      <c r="DT21" s="36"/>
      <c r="DU21" s="36"/>
      <c r="DV21" s="36"/>
      <c r="DW21" s="36"/>
      <c r="DX21" s="36"/>
      <c r="DY21" s="36"/>
      <c r="DZ21" s="36"/>
      <c r="EA21" s="36"/>
      <c r="EB21" s="36"/>
      <c r="EC21" s="36"/>
      <c r="ED21" s="36"/>
      <c r="EE21" s="36"/>
      <c r="EF21" s="36"/>
      <c r="EG21" s="36"/>
      <c r="EH21" s="36"/>
      <c r="EI21" s="36"/>
      <c r="EJ21" s="36"/>
      <c r="EK21" s="36"/>
      <c r="EL21" s="36"/>
      <c r="EM21" s="36"/>
      <c r="EN21" s="36"/>
      <c r="EO21" s="36"/>
      <c r="EP21" s="36"/>
      <c r="EQ21" s="36"/>
      <c r="ER21" s="36"/>
      <c r="ES21" s="36"/>
      <c r="ET21" s="36"/>
      <c r="EU21" s="36"/>
      <c r="EV21" s="36"/>
      <c r="EW21" s="36"/>
      <c r="EX21" s="36"/>
      <c r="EY21" s="36"/>
      <c r="EZ21" s="36"/>
      <c r="FA21" s="36"/>
      <c r="FB21" s="36"/>
      <c r="FC21" s="36"/>
      <c r="FD21" s="36"/>
      <c r="FE21" s="36"/>
      <c r="FF21" s="36"/>
      <c r="FG21" s="36"/>
      <c r="FH21" s="36"/>
      <c r="FI21" s="36"/>
      <c r="FJ21" s="36"/>
      <c r="FK21" s="36"/>
      <c r="FL21" s="36"/>
      <c r="FM21" s="36"/>
      <c r="FN21" s="36"/>
      <c r="FO21" s="36"/>
      <c r="FP21" s="36"/>
      <c r="FQ21" s="36"/>
      <c r="FR21" s="36"/>
      <c r="FS21" s="36"/>
      <c r="FT21" s="36"/>
      <c r="FU21" s="36"/>
      <c r="FV21" s="36"/>
      <c r="FW21" s="36"/>
      <c r="FX21" s="36"/>
      <c r="FY21" s="36"/>
      <c r="FZ21" s="36"/>
      <c r="GA21" s="36"/>
      <c r="GB21" s="36"/>
      <c r="GC21" s="36"/>
      <c r="GD21" s="36"/>
      <c r="GE21" s="36"/>
      <c r="GF21" s="36"/>
      <c r="GG21" s="36"/>
      <c r="GH21" s="36"/>
      <c r="GI21" s="36"/>
      <c r="GJ21" s="36"/>
      <c r="GK21" s="36"/>
      <c r="GL21" s="36"/>
      <c r="GM21" s="36"/>
      <c r="GN21" s="36"/>
      <c r="GO21" s="36"/>
      <c r="GP21" s="36"/>
      <c r="GQ21" s="36"/>
      <c r="GR21" s="36"/>
      <c r="GS21" s="36"/>
      <c r="GT21" s="36"/>
      <c r="GU21" s="36"/>
      <c r="GV21" s="36"/>
      <c r="GW21" s="36"/>
      <c r="GX21" s="36"/>
      <c r="GY21" s="36"/>
      <c r="GZ21" s="36"/>
      <c r="HA21" s="36"/>
      <c r="HB21" s="36"/>
      <c r="HC21" s="36"/>
      <c r="HD21" s="36"/>
      <c r="HE21" s="36"/>
      <c r="HF21" s="36"/>
      <c r="HG21" s="36"/>
      <c r="HH21" s="36"/>
      <c r="HI21" s="36"/>
      <c r="HJ21" s="36"/>
      <c r="HK21" s="36"/>
      <c r="HL21" s="36"/>
      <c r="HM21" s="36"/>
    </row>
    <row r="22" spans="1:230" ht="24.95" customHeight="1" x14ac:dyDescent="0.15">
      <c r="A22" s="55">
        <v>2022</v>
      </c>
      <c r="B22" s="52">
        <f>SUM(C22:J22)</f>
        <v>12176</v>
      </c>
      <c r="C22" s="52">
        <v>3</v>
      </c>
      <c r="D22" s="52">
        <v>103</v>
      </c>
      <c r="E22" s="52">
        <v>11488</v>
      </c>
      <c r="F22" s="52">
        <v>249</v>
      </c>
      <c r="G22" s="52">
        <v>194</v>
      </c>
      <c r="H22" s="52">
        <v>2</v>
      </c>
      <c r="I22" s="52">
        <v>0</v>
      </c>
      <c r="J22" s="52">
        <v>137</v>
      </c>
      <c r="K22" s="51">
        <f>SUM(L22:S22)</f>
        <v>210</v>
      </c>
      <c r="L22" s="51">
        <v>0</v>
      </c>
      <c r="M22" s="51">
        <v>1</v>
      </c>
      <c r="N22" s="51">
        <v>178</v>
      </c>
      <c r="O22" s="51">
        <v>0</v>
      </c>
      <c r="P22" s="51">
        <v>0</v>
      </c>
      <c r="Q22" s="51">
        <v>0</v>
      </c>
      <c r="R22" s="51">
        <v>0</v>
      </c>
      <c r="S22" s="51">
        <v>31</v>
      </c>
      <c r="T22" s="112"/>
      <c r="U22" s="112"/>
      <c r="V22" s="112"/>
      <c r="W22" s="112"/>
      <c r="X22" s="112"/>
      <c r="Y22" s="112"/>
      <c r="Z22" s="112"/>
      <c r="AA22" s="112"/>
      <c r="AB22" s="112"/>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c r="BM22" s="36"/>
      <c r="BN22" s="36"/>
      <c r="BO22" s="36"/>
      <c r="BP22" s="36"/>
      <c r="BQ22" s="36"/>
      <c r="BR22" s="36"/>
      <c r="BS22" s="36"/>
      <c r="BT22" s="36"/>
      <c r="BU22" s="36"/>
      <c r="BV22" s="36"/>
      <c r="BW22" s="36"/>
      <c r="BX22" s="36"/>
      <c r="BY22" s="36"/>
      <c r="BZ22" s="36"/>
      <c r="CA22" s="36"/>
      <c r="CB22" s="36"/>
      <c r="CC22" s="36"/>
      <c r="CD22" s="36"/>
      <c r="CE22" s="36"/>
      <c r="CF22" s="36"/>
      <c r="CG22" s="36"/>
      <c r="CH22" s="36"/>
      <c r="CI22" s="36"/>
      <c r="CJ22" s="36"/>
      <c r="CK22" s="36"/>
      <c r="CL22" s="36"/>
      <c r="CM22" s="36"/>
      <c r="CN22" s="36"/>
      <c r="CO22" s="36"/>
      <c r="CP22" s="36"/>
      <c r="CQ22" s="36"/>
      <c r="CR22" s="36"/>
      <c r="CS22" s="36"/>
      <c r="CT22" s="36"/>
      <c r="CU22" s="36"/>
      <c r="CV22" s="36"/>
      <c r="CW22" s="36"/>
      <c r="CX22" s="36"/>
      <c r="CY22" s="36"/>
      <c r="CZ22" s="36"/>
      <c r="DA22" s="36"/>
      <c r="DB22" s="36"/>
      <c r="DC22" s="36"/>
      <c r="DD22" s="36"/>
      <c r="DE22" s="36"/>
      <c r="DF22" s="36"/>
      <c r="DG22" s="36"/>
      <c r="DH22" s="36"/>
      <c r="DI22" s="36"/>
      <c r="DJ22" s="36"/>
      <c r="DK22" s="36"/>
      <c r="DL22" s="36"/>
      <c r="DM22" s="36"/>
      <c r="DN22" s="36"/>
      <c r="DO22" s="36"/>
      <c r="DP22" s="36"/>
      <c r="DQ22" s="36"/>
      <c r="DR22" s="36"/>
      <c r="DS22" s="36"/>
      <c r="DT22" s="36"/>
      <c r="DU22" s="36"/>
      <c r="DV22" s="36"/>
      <c r="DW22" s="36"/>
      <c r="DX22" s="36"/>
      <c r="DY22" s="36"/>
      <c r="DZ22" s="36"/>
      <c r="EA22" s="36"/>
      <c r="EB22" s="36"/>
      <c r="EC22" s="36"/>
      <c r="ED22" s="36"/>
      <c r="EE22" s="36"/>
      <c r="EF22" s="36"/>
      <c r="EG22" s="36"/>
      <c r="EH22" s="36"/>
      <c r="EI22" s="36"/>
      <c r="EJ22" s="36"/>
      <c r="EK22" s="36"/>
      <c r="EL22" s="36"/>
      <c r="EM22" s="36"/>
      <c r="EN22" s="36"/>
      <c r="EO22" s="36"/>
      <c r="EP22" s="36"/>
      <c r="EQ22" s="36"/>
      <c r="ER22" s="36"/>
      <c r="ES22" s="36"/>
      <c r="ET22" s="36"/>
      <c r="EU22" s="36"/>
      <c r="EV22" s="36"/>
      <c r="EW22" s="36"/>
      <c r="EX22" s="36"/>
      <c r="EY22" s="36"/>
      <c r="EZ22" s="36"/>
      <c r="FA22" s="36"/>
      <c r="FB22" s="36"/>
      <c r="FC22" s="36"/>
      <c r="FD22" s="36"/>
      <c r="FE22" s="36"/>
      <c r="FF22" s="36"/>
      <c r="FG22" s="36"/>
      <c r="FH22" s="36"/>
      <c r="FI22" s="36"/>
      <c r="FJ22" s="36"/>
      <c r="FK22" s="36"/>
      <c r="FL22" s="36"/>
      <c r="FM22" s="36"/>
      <c r="FN22" s="36"/>
      <c r="FO22" s="36"/>
      <c r="FP22" s="36"/>
      <c r="FQ22" s="36"/>
      <c r="FR22" s="36"/>
      <c r="FS22" s="36"/>
      <c r="FT22" s="36"/>
      <c r="FU22" s="36"/>
      <c r="FV22" s="36"/>
      <c r="FW22" s="36"/>
      <c r="FX22" s="36"/>
      <c r="FY22" s="36"/>
      <c r="FZ22" s="36"/>
      <c r="GA22" s="36"/>
      <c r="GB22" s="36"/>
      <c r="GC22" s="36"/>
      <c r="GD22" s="36"/>
      <c r="GE22" s="36"/>
      <c r="GF22" s="36"/>
      <c r="GG22" s="36"/>
      <c r="GH22" s="36"/>
      <c r="GI22" s="36"/>
      <c r="GJ22" s="36"/>
      <c r="GK22" s="36"/>
      <c r="GL22" s="36"/>
      <c r="GM22" s="36"/>
      <c r="GN22" s="36"/>
      <c r="GO22" s="36"/>
      <c r="GP22" s="36"/>
      <c r="GQ22" s="36"/>
      <c r="GR22" s="36"/>
      <c r="GS22" s="36"/>
      <c r="GT22" s="36"/>
      <c r="GU22" s="36"/>
      <c r="GV22" s="36"/>
      <c r="GW22" s="36"/>
      <c r="GX22" s="36"/>
      <c r="GY22" s="36"/>
      <c r="GZ22" s="36"/>
      <c r="HA22" s="36"/>
      <c r="HB22" s="36"/>
      <c r="HC22" s="36"/>
      <c r="HD22" s="36"/>
      <c r="HE22" s="36"/>
      <c r="HF22" s="36"/>
      <c r="HG22" s="36"/>
      <c r="HH22" s="36"/>
      <c r="HI22" s="36"/>
      <c r="HJ22" s="36"/>
      <c r="HK22" s="36"/>
      <c r="HL22" s="36"/>
      <c r="HM22" s="36"/>
    </row>
    <row r="23" spans="1:230" ht="24.95" customHeight="1" x14ac:dyDescent="0.15">
      <c r="A23" s="57">
        <v>2023</v>
      </c>
      <c r="B23" s="54">
        <f>SUM(C23:J23)</f>
        <v>12395</v>
      </c>
      <c r="C23" s="54">
        <v>3</v>
      </c>
      <c r="D23" s="54">
        <v>121</v>
      </c>
      <c r="E23" s="54">
        <v>11640</v>
      </c>
      <c r="F23" s="54">
        <v>231</v>
      </c>
      <c r="G23" s="54">
        <v>260</v>
      </c>
      <c r="H23" s="54">
        <v>1</v>
      </c>
      <c r="I23" s="54">
        <v>0</v>
      </c>
      <c r="J23" s="54">
        <v>139</v>
      </c>
      <c r="K23" s="53">
        <f>SUM(L23:S23)</f>
        <v>230</v>
      </c>
      <c r="L23" s="53">
        <v>0</v>
      </c>
      <c r="M23" s="53">
        <v>1</v>
      </c>
      <c r="N23" s="53">
        <v>191</v>
      </c>
      <c r="O23" s="53">
        <v>2</v>
      </c>
      <c r="P23" s="53">
        <v>0</v>
      </c>
      <c r="Q23" s="53">
        <v>0</v>
      </c>
      <c r="R23" s="53">
        <v>0</v>
      </c>
      <c r="S23" s="53">
        <v>36</v>
      </c>
      <c r="T23" s="113"/>
      <c r="U23" s="113"/>
      <c r="V23" s="113"/>
      <c r="W23" s="113"/>
      <c r="X23" s="113"/>
      <c r="Y23" s="113"/>
      <c r="Z23" s="113"/>
      <c r="AA23" s="113"/>
      <c r="AB23" s="113"/>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c r="BM23" s="36"/>
      <c r="BN23" s="36"/>
      <c r="BO23" s="36"/>
      <c r="BP23" s="36"/>
      <c r="BQ23" s="36"/>
      <c r="BR23" s="36"/>
      <c r="BS23" s="36"/>
      <c r="BT23" s="36"/>
      <c r="BU23" s="36"/>
      <c r="BV23" s="36"/>
      <c r="BW23" s="36"/>
      <c r="BX23" s="36"/>
      <c r="BY23" s="36"/>
      <c r="BZ23" s="36"/>
      <c r="CA23" s="36"/>
      <c r="CB23" s="36"/>
      <c r="CC23" s="36"/>
      <c r="CD23" s="36"/>
      <c r="CE23" s="36"/>
      <c r="CF23" s="36"/>
      <c r="CG23" s="36"/>
      <c r="CH23" s="36"/>
      <c r="CI23" s="36"/>
      <c r="CJ23" s="36"/>
      <c r="CK23" s="36"/>
      <c r="CL23" s="36"/>
      <c r="CM23" s="36"/>
      <c r="CN23" s="36"/>
      <c r="CO23" s="36"/>
      <c r="CP23" s="36"/>
      <c r="CQ23" s="36"/>
      <c r="CR23" s="36"/>
      <c r="CS23" s="36"/>
      <c r="CT23" s="36"/>
      <c r="CU23" s="36"/>
      <c r="CV23" s="36"/>
      <c r="CW23" s="36"/>
      <c r="CX23" s="36"/>
      <c r="CY23" s="36"/>
      <c r="CZ23" s="36"/>
      <c r="DA23" s="36"/>
      <c r="DB23" s="36"/>
      <c r="DC23" s="36"/>
      <c r="DD23" s="36"/>
      <c r="DE23" s="36"/>
      <c r="DF23" s="36"/>
      <c r="DG23" s="36"/>
      <c r="DH23" s="36"/>
      <c r="DI23" s="36"/>
      <c r="DJ23" s="36"/>
      <c r="DK23" s="36"/>
      <c r="DL23" s="36"/>
      <c r="DM23" s="36"/>
      <c r="DN23" s="36"/>
      <c r="DO23" s="36"/>
      <c r="DP23" s="36"/>
      <c r="DQ23" s="36"/>
      <c r="DR23" s="36"/>
      <c r="DS23" s="36"/>
      <c r="DT23" s="36"/>
      <c r="DU23" s="36"/>
      <c r="DV23" s="36"/>
      <c r="DW23" s="36"/>
      <c r="DX23" s="36"/>
      <c r="DY23" s="36"/>
      <c r="DZ23" s="36"/>
      <c r="EA23" s="36"/>
      <c r="EB23" s="36"/>
      <c r="EC23" s="36"/>
      <c r="ED23" s="36"/>
      <c r="EE23" s="36"/>
      <c r="EF23" s="36"/>
      <c r="EG23" s="36"/>
      <c r="EH23" s="36"/>
      <c r="EI23" s="36"/>
      <c r="EJ23" s="36"/>
      <c r="EK23" s="36"/>
      <c r="EL23" s="36"/>
      <c r="EM23" s="36"/>
      <c r="EN23" s="36"/>
      <c r="EO23" s="36"/>
      <c r="EP23" s="36"/>
      <c r="EQ23" s="36"/>
      <c r="ER23" s="36"/>
      <c r="ES23" s="36"/>
      <c r="ET23" s="36"/>
      <c r="EU23" s="36"/>
      <c r="EV23" s="36"/>
      <c r="EW23" s="36"/>
      <c r="EX23" s="36"/>
      <c r="EY23" s="36"/>
      <c r="EZ23" s="36"/>
      <c r="FA23" s="36"/>
      <c r="FB23" s="36"/>
      <c r="FC23" s="36"/>
      <c r="FD23" s="36"/>
      <c r="FE23" s="36"/>
      <c r="FF23" s="36"/>
      <c r="FG23" s="36"/>
      <c r="FH23" s="36"/>
      <c r="FI23" s="36"/>
      <c r="FJ23" s="36"/>
      <c r="FK23" s="36"/>
      <c r="FL23" s="36"/>
      <c r="FM23" s="36"/>
      <c r="FN23" s="36"/>
      <c r="FO23" s="36"/>
      <c r="FP23" s="36"/>
      <c r="FQ23" s="36"/>
      <c r="FR23" s="36"/>
      <c r="FS23" s="36"/>
      <c r="FT23" s="36"/>
      <c r="FU23" s="36"/>
      <c r="FV23" s="36"/>
      <c r="FW23" s="36"/>
      <c r="FX23" s="36"/>
      <c r="FY23" s="36"/>
      <c r="FZ23" s="36"/>
      <c r="GA23" s="36"/>
      <c r="GB23" s="36"/>
      <c r="GC23" s="36"/>
      <c r="GD23" s="36"/>
      <c r="GE23" s="36"/>
      <c r="GF23" s="36"/>
      <c r="GG23" s="36"/>
      <c r="GH23" s="36"/>
      <c r="GI23" s="36"/>
      <c r="GJ23" s="36"/>
      <c r="GK23" s="36"/>
      <c r="GL23" s="36"/>
      <c r="GM23" s="36"/>
      <c r="GN23" s="36"/>
      <c r="GO23" s="36"/>
      <c r="GP23" s="36"/>
      <c r="GQ23" s="36"/>
      <c r="GR23" s="36"/>
      <c r="GS23" s="36"/>
      <c r="GT23" s="36"/>
      <c r="GU23" s="36"/>
      <c r="GV23" s="36"/>
      <c r="GW23" s="36"/>
      <c r="GX23" s="36"/>
      <c r="GY23" s="36"/>
      <c r="GZ23" s="36"/>
      <c r="HA23" s="36"/>
      <c r="HB23" s="36"/>
      <c r="HC23" s="36"/>
      <c r="HD23" s="36"/>
      <c r="HE23" s="36"/>
      <c r="HF23" s="36"/>
      <c r="HG23" s="36"/>
      <c r="HH23" s="36"/>
      <c r="HI23" s="36"/>
      <c r="HJ23" s="36"/>
      <c r="HK23" s="36"/>
      <c r="HL23" s="36"/>
      <c r="HM23" s="36"/>
    </row>
    <row r="24" spans="1:230" s="8" customFormat="1" ht="27.95" customHeight="1" x14ac:dyDescent="0.15">
      <c r="A24" s="114" t="s">
        <v>89</v>
      </c>
      <c r="B24" s="114"/>
      <c r="C24" s="114"/>
      <c r="D24" s="114"/>
      <c r="E24" s="114"/>
      <c r="F24" s="114"/>
      <c r="G24" s="114"/>
      <c r="H24" s="114"/>
      <c r="I24" s="114"/>
      <c r="J24" s="114"/>
      <c r="K24" s="114"/>
      <c r="L24" s="114"/>
      <c r="M24" s="114"/>
      <c r="N24" s="114"/>
      <c r="O24" s="114"/>
      <c r="P24" s="114"/>
      <c r="Q24" s="114"/>
      <c r="R24" s="114"/>
      <c r="S24" s="114"/>
      <c r="T24" s="115"/>
      <c r="U24" s="115"/>
      <c r="V24" s="115"/>
      <c r="W24" s="115"/>
      <c r="X24" s="115"/>
      <c r="Y24" s="115"/>
      <c r="Z24" s="115"/>
      <c r="AA24" s="115"/>
      <c r="AB24" s="115"/>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row>
    <row r="25" spans="1:230" s="8" customFormat="1" ht="15" customHeight="1" x14ac:dyDescent="0.15">
      <c r="A25" s="80" t="s">
        <v>14</v>
      </c>
      <c r="B25" s="80"/>
      <c r="C25" s="80"/>
      <c r="D25" s="80"/>
      <c r="E25" s="80"/>
      <c r="F25" s="80"/>
      <c r="G25" s="80"/>
      <c r="H25" s="80"/>
      <c r="I25" s="80"/>
      <c r="J25" s="80"/>
      <c r="K25" s="80"/>
      <c r="L25" s="80"/>
      <c r="M25" s="80"/>
      <c r="N25" s="80"/>
      <c r="O25" s="80"/>
      <c r="Q25" s="13"/>
      <c r="R25" s="13"/>
      <c r="S25" s="13"/>
      <c r="T25" s="13"/>
      <c r="U25" s="13"/>
      <c r="V25" s="13"/>
      <c r="W25" s="13"/>
      <c r="X25" s="13"/>
      <c r="Y25" s="13"/>
      <c r="Z25" s="13"/>
      <c r="AA25" s="13"/>
      <c r="AB25" s="22" t="s">
        <v>13</v>
      </c>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row>
  </sheetData>
  <mergeCells count="58">
    <mergeCell ref="A24:AB24"/>
    <mergeCell ref="A25:O25"/>
    <mergeCell ref="A2:S2"/>
    <mergeCell ref="B15:B17"/>
    <mergeCell ref="C15:C17"/>
    <mergeCell ref="D15:D17"/>
    <mergeCell ref="O15:O17"/>
    <mergeCell ref="A14:A17"/>
    <mergeCell ref="B14:J14"/>
    <mergeCell ref="K14:S14"/>
    <mergeCell ref="P15:P17"/>
    <mergeCell ref="Q15:Q17"/>
    <mergeCell ref="E4:E6"/>
    <mergeCell ref="M15:M17"/>
    <mergeCell ref="N15:N17"/>
    <mergeCell ref="E15:E17"/>
    <mergeCell ref="F15:F17"/>
    <mergeCell ref="A13:AB13"/>
    <mergeCell ref="G15:G17"/>
    <mergeCell ref="H15:H17"/>
    <mergeCell ref="I15:I17"/>
    <mergeCell ref="R15:R17"/>
    <mergeCell ref="S15:S17"/>
    <mergeCell ref="J15:J17"/>
    <mergeCell ref="K15:K17"/>
    <mergeCell ref="L15:L17"/>
    <mergeCell ref="T14:AB23"/>
    <mergeCell ref="A1:AB1"/>
    <mergeCell ref="W4:W6"/>
    <mergeCell ref="X4:X6"/>
    <mergeCell ref="Y4:Y6"/>
    <mergeCell ref="Z4:Z6"/>
    <mergeCell ref="AA4:AA6"/>
    <mergeCell ref="A3:A6"/>
    <mergeCell ref="B3:J3"/>
    <mergeCell ref="K3:S3"/>
    <mergeCell ref="T3:AB3"/>
    <mergeCell ref="J4:J6"/>
    <mergeCell ref="B4:B6"/>
    <mergeCell ref="C4:C6"/>
    <mergeCell ref="D4:D6"/>
    <mergeCell ref="O4:O6"/>
    <mergeCell ref="F4:F6"/>
    <mergeCell ref="AB4:AB6"/>
    <mergeCell ref="G4:G6"/>
    <mergeCell ref="H4:H6"/>
    <mergeCell ref="I4:I6"/>
    <mergeCell ref="U4:U6"/>
    <mergeCell ref="V4:V6"/>
    <mergeCell ref="P4:P6"/>
    <mergeCell ref="Q4:Q6"/>
    <mergeCell ref="R4:R6"/>
    <mergeCell ref="S4:S6"/>
    <mergeCell ref="T4:T6"/>
    <mergeCell ref="K4:K6"/>
    <mergeCell ref="L4:L6"/>
    <mergeCell ref="M4:M6"/>
    <mergeCell ref="N4:N6"/>
  </mergeCells>
  <phoneticPr fontId="2" type="noConversion"/>
  <printOptions horizontalCentered="1"/>
  <pageMargins left="0.78740157480314965" right="0.78740157480314965" top="0.98425196850393704" bottom="0.98425196850393704" header="0" footer="0.59055118110236227"/>
  <pageSetup paperSize="9" scale="51" firstPageNumber="117" pageOrder="overThenDown" orientation="landscape"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2"/>
  <sheetViews>
    <sheetView view="pageBreakPreview" zoomScaleNormal="100" zoomScaleSheetLayoutView="100" workbookViewId="0">
      <selection activeCell="B16" sqref="B16"/>
    </sheetView>
  </sheetViews>
  <sheetFormatPr defaultColWidth="8.88671875" defaultRowHeight="13.5" x14ac:dyDescent="0.15"/>
  <cols>
    <col min="1" max="1" width="11.77734375" style="4" customWidth="1"/>
    <col min="2" max="17" width="8.77734375" style="4" customWidth="1"/>
    <col min="18" max="16384" width="8.88671875" style="4"/>
  </cols>
  <sheetData>
    <row r="1" spans="1:18" s="14" customFormat="1" ht="24.95" customHeight="1" x14ac:dyDescent="0.15">
      <c r="A1" s="76" t="s">
        <v>20</v>
      </c>
      <c r="B1" s="76"/>
      <c r="C1" s="76"/>
      <c r="D1" s="76"/>
      <c r="E1" s="76"/>
      <c r="F1" s="76"/>
      <c r="G1" s="76"/>
      <c r="H1" s="76"/>
      <c r="I1" s="76"/>
      <c r="J1" s="76"/>
      <c r="K1" s="76"/>
      <c r="L1" s="76"/>
      <c r="M1" s="76"/>
      <c r="N1" s="76"/>
      <c r="O1" s="76"/>
      <c r="P1" s="76"/>
      <c r="Q1" s="76"/>
      <c r="R1" s="15"/>
    </row>
    <row r="2" spans="1:18" s="6" customFormat="1" ht="15" customHeight="1" x14ac:dyDescent="0.15">
      <c r="A2" s="29" t="s">
        <v>6</v>
      </c>
      <c r="B2" s="29"/>
      <c r="C2" s="29"/>
      <c r="D2" s="29"/>
      <c r="E2" s="29"/>
      <c r="F2" s="29"/>
      <c r="G2" s="29"/>
      <c r="I2" s="29"/>
      <c r="J2" s="29"/>
      <c r="K2" s="29"/>
      <c r="L2" s="29"/>
      <c r="M2" s="29"/>
      <c r="N2" s="29"/>
      <c r="O2" s="29"/>
      <c r="P2" s="29"/>
      <c r="Q2" s="23" t="s">
        <v>7</v>
      </c>
    </row>
    <row r="3" spans="1:18" s="1" customFormat="1" ht="33" customHeight="1" x14ac:dyDescent="0.15">
      <c r="A3" s="116" t="s">
        <v>114</v>
      </c>
      <c r="B3" s="118" t="s">
        <v>51</v>
      </c>
      <c r="C3" s="112"/>
      <c r="D3" s="112"/>
      <c r="E3" s="112"/>
      <c r="F3" s="112"/>
      <c r="G3" s="112"/>
      <c r="H3" s="112"/>
      <c r="I3" s="112"/>
      <c r="J3" s="112"/>
      <c r="K3" s="112"/>
      <c r="L3" s="118" t="s">
        <v>32</v>
      </c>
      <c r="M3" s="112"/>
      <c r="N3" s="112"/>
      <c r="O3" s="112"/>
      <c r="P3" s="112"/>
      <c r="Q3" s="112"/>
    </row>
    <row r="4" spans="1:18" s="1" customFormat="1" ht="41.25" customHeight="1" x14ac:dyDescent="0.15">
      <c r="A4" s="119"/>
      <c r="B4" s="118" t="s">
        <v>9</v>
      </c>
      <c r="C4" s="112"/>
      <c r="D4" s="118" t="s">
        <v>21</v>
      </c>
      <c r="E4" s="118"/>
      <c r="F4" s="118" t="s">
        <v>91</v>
      </c>
      <c r="G4" s="118"/>
      <c r="H4" s="118" t="s">
        <v>52</v>
      </c>
      <c r="I4" s="118"/>
      <c r="J4" s="118" t="s">
        <v>53</v>
      </c>
      <c r="K4" s="118"/>
      <c r="L4" s="118" t="s">
        <v>9</v>
      </c>
      <c r="M4" s="112"/>
      <c r="N4" s="118" t="s">
        <v>54</v>
      </c>
      <c r="O4" s="112"/>
      <c r="P4" s="118" t="s">
        <v>18</v>
      </c>
      <c r="Q4" s="112"/>
    </row>
    <row r="5" spans="1:18" s="1" customFormat="1" ht="35.25" customHeight="1" x14ac:dyDescent="0.15">
      <c r="A5" s="119"/>
      <c r="B5" s="35" t="s">
        <v>30</v>
      </c>
      <c r="C5" s="35" t="s">
        <v>29</v>
      </c>
      <c r="D5" s="35" t="s">
        <v>30</v>
      </c>
      <c r="E5" s="35" t="s">
        <v>29</v>
      </c>
      <c r="F5" s="35" t="s">
        <v>30</v>
      </c>
      <c r="G5" s="35" t="s">
        <v>29</v>
      </c>
      <c r="H5" s="35" t="s">
        <v>30</v>
      </c>
      <c r="I5" s="35" t="s">
        <v>29</v>
      </c>
      <c r="J5" s="35" t="s">
        <v>30</v>
      </c>
      <c r="K5" s="35" t="s">
        <v>29</v>
      </c>
      <c r="L5" s="35" t="s">
        <v>30</v>
      </c>
      <c r="M5" s="35" t="s">
        <v>31</v>
      </c>
      <c r="N5" s="35" t="s">
        <v>30</v>
      </c>
      <c r="O5" s="35" t="s">
        <v>31</v>
      </c>
      <c r="P5" s="35" t="s">
        <v>30</v>
      </c>
      <c r="Q5" s="35" t="s">
        <v>31</v>
      </c>
    </row>
    <row r="6" spans="1:18" s="1" customFormat="1" ht="25.5" customHeight="1" x14ac:dyDescent="0.15">
      <c r="A6" s="55">
        <v>2018</v>
      </c>
      <c r="B6" s="52">
        <v>478</v>
      </c>
      <c r="C6" s="52">
        <v>6926423</v>
      </c>
      <c r="D6" s="52">
        <v>39</v>
      </c>
      <c r="E6" s="59">
        <v>1279669</v>
      </c>
      <c r="F6" s="52">
        <v>198</v>
      </c>
      <c r="G6" s="52">
        <v>3396074</v>
      </c>
      <c r="H6" s="59">
        <v>172</v>
      </c>
      <c r="I6" s="59">
        <v>1913580</v>
      </c>
      <c r="J6" s="52">
        <v>69</v>
      </c>
      <c r="K6" s="52">
        <v>337100</v>
      </c>
      <c r="L6" s="59">
        <v>580</v>
      </c>
      <c r="M6" s="59">
        <v>1540813</v>
      </c>
      <c r="N6" s="59">
        <v>335</v>
      </c>
      <c r="O6" s="59">
        <v>1116900</v>
      </c>
      <c r="P6" s="59">
        <v>144</v>
      </c>
      <c r="Q6" s="59">
        <v>418658</v>
      </c>
    </row>
    <row r="7" spans="1:18" s="1" customFormat="1" ht="25.5" customHeight="1" x14ac:dyDescent="0.15">
      <c r="A7" s="55">
        <v>2019</v>
      </c>
      <c r="B7" s="52">
        <f t="shared" ref="B7:C11" si="0">SUM(D7,F7,H7,J7)</f>
        <v>452</v>
      </c>
      <c r="C7" s="52">
        <f t="shared" si="0"/>
        <v>4381688</v>
      </c>
      <c r="D7" s="52">
        <v>39</v>
      </c>
      <c r="E7" s="59">
        <v>1228608</v>
      </c>
      <c r="F7" s="52">
        <v>172</v>
      </c>
      <c r="G7" s="52">
        <v>839500</v>
      </c>
      <c r="H7" s="59">
        <v>172</v>
      </c>
      <c r="I7" s="59">
        <v>1913580</v>
      </c>
      <c r="J7" s="52">
        <v>69</v>
      </c>
      <c r="K7" s="60">
        <v>400000</v>
      </c>
      <c r="L7" s="59">
        <f>SUM(N7,P7,S7)</f>
        <v>438</v>
      </c>
      <c r="M7" s="59">
        <f>SUM(O7,R7,U7)</f>
        <v>1152180</v>
      </c>
      <c r="N7" s="59">
        <v>295</v>
      </c>
      <c r="O7" s="59">
        <v>1152180</v>
      </c>
      <c r="P7" s="59">
        <v>143</v>
      </c>
      <c r="Q7" s="59">
        <v>421933</v>
      </c>
    </row>
    <row r="8" spans="1:18" s="1" customFormat="1" ht="25.5" customHeight="1" x14ac:dyDescent="0.15">
      <c r="A8" s="55">
        <v>2020</v>
      </c>
      <c r="B8" s="52">
        <f t="shared" si="0"/>
        <v>460</v>
      </c>
      <c r="C8" s="52">
        <f t="shared" si="0"/>
        <v>3611878</v>
      </c>
      <c r="D8" s="52">
        <v>39</v>
      </c>
      <c r="E8" s="59">
        <v>843819</v>
      </c>
      <c r="F8" s="52">
        <v>172</v>
      </c>
      <c r="G8" s="52">
        <v>454479</v>
      </c>
      <c r="H8" s="59">
        <v>172</v>
      </c>
      <c r="I8" s="59">
        <v>1913580</v>
      </c>
      <c r="J8" s="52">
        <v>77</v>
      </c>
      <c r="K8" s="52">
        <v>400000</v>
      </c>
      <c r="L8" s="59">
        <f>SUM(N8,P8,S8)</f>
        <v>335</v>
      </c>
      <c r="M8" s="59">
        <f>SUM(O8,R8,U8)</f>
        <v>1462440</v>
      </c>
      <c r="N8" s="59">
        <v>223</v>
      </c>
      <c r="O8" s="59">
        <v>1462440</v>
      </c>
      <c r="P8" s="59">
        <v>112</v>
      </c>
      <c r="Q8" s="59">
        <v>408208</v>
      </c>
    </row>
    <row r="9" spans="1:18" s="1" customFormat="1" ht="25.5" customHeight="1" x14ac:dyDescent="0.15">
      <c r="A9" s="55">
        <v>2021</v>
      </c>
      <c r="B9" s="52">
        <f t="shared" si="0"/>
        <v>430</v>
      </c>
      <c r="C9" s="52">
        <f t="shared" si="0"/>
        <v>4732415</v>
      </c>
      <c r="D9" s="52">
        <v>39</v>
      </c>
      <c r="E9" s="59">
        <v>753652</v>
      </c>
      <c r="F9" s="52">
        <v>172</v>
      </c>
      <c r="G9" s="52">
        <v>1943553</v>
      </c>
      <c r="H9" s="59">
        <v>153</v>
      </c>
      <c r="I9" s="59">
        <v>1635210</v>
      </c>
      <c r="J9" s="52">
        <v>66</v>
      </c>
      <c r="K9" s="52">
        <v>400000</v>
      </c>
      <c r="L9" s="59">
        <f>SUM(N9,P9,S9)</f>
        <v>412</v>
      </c>
      <c r="M9" s="59">
        <f>SUM(O9,R9,U9)</f>
        <v>1495130</v>
      </c>
      <c r="N9" s="59">
        <v>271</v>
      </c>
      <c r="O9" s="61">
        <v>1495130</v>
      </c>
      <c r="P9" s="59">
        <v>141</v>
      </c>
      <c r="Q9" s="61">
        <v>395581</v>
      </c>
    </row>
    <row r="10" spans="1:18" s="1" customFormat="1" ht="25.5" customHeight="1" x14ac:dyDescent="0.15">
      <c r="A10" s="55">
        <v>2022</v>
      </c>
      <c r="B10" s="52">
        <f t="shared" si="0"/>
        <v>415</v>
      </c>
      <c r="C10" s="52">
        <f t="shared" si="0"/>
        <v>5281232</v>
      </c>
      <c r="D10" s="52">
        <v>39</v>
      </c>
      <c r="E10" s="59">
        <v>820975</v>
      </c>
      <c r="F10" s="52">
        <v>157</v>
      </c>
      <c r="G10" s="52">
        <v>2405782</v>
      </c>
      <c r="H10" s="59">
        <v>148</v>
      </c>
      <c r="I10" s="59">
        <v>1654475</v>
      </c>
      <c r="J10" s="52">
        <v>71</v>
      </c>
      <c r="K10" s="52">
        <v>400000</v>
      </c>
      <c r="L10" s="59">
        <f>SUM(N10,P10,S10)</f>
        <v>388</v>
      </c>
      <c r="M10" s="59">
        <f>SUM(O10,Q10,T10)</f>
        <v>1977865</v>
      </c>
      <c r="N10" s="59">
        <v>248</v>
      </c>
      <c r="O10" s="61">
        <v>1515090</v>
      </c>
      <c r="P10" s="59">
        <v>140</v>
      </c>
      <c r="Q10" s="61">
        <v>462775</v>
      </c>
    </row>
    <row r="11" spans="1:18" s="1" customFormat="1" ht="25.5" customHeight="1" x14ac:dyDescent="0.15">
      <c r="A11" s="57">
        <v>2023</v>
      </c>
      <c r="B11" s="54">
        <f t="shared" si="0"/>
        <v>418</v>
      </c>
      <c r="C11" s="54">
        <f t="shared" si="0"/>
        <v>5166697</v>
      </c>
      <c r="D11" s="54">
        <v>39</v>
      </c>
      <c r="E11" s="62">
        <v>820975</v>
      </c>
      <c r="F11" s="54">
        <v>127</v>
      </c>
      <c r="G11" s="54">
        <v>2104271</v>
      </c>
      <c r="H11" s="62">
        <v>148</v>
      </c>
      <c r="I11" s="62">
        <v>1654475</v>
      </c>
      <c r="J11" s="54">
        <v>104</v>
      </c>
      <c r="K11" s="54">
        <v>586976</v>
      </c>
      <c r="L11" s="62">
        <f>SUM(N11,P11,S11)</f>
        <v>355</v>
      </c>
      <c r="M11" s="62">
        <f>SUM(O11,Q11,T11)</f>
        <v>5473468</v>
      </c>
      <c r="N11" s="62">
        <v>243</v>
      </c>
      <c r="O11" s="63">
        <v>1754194</v>
      </c>
      <c r="P11" s="62">
        <v>112</v>
      </c>
      <c r="Q11" s="63">
        <v>3719274</v>
      </c>
    </row>
    <row r="12" spans="1:18" s="14" customFormat="1" ht="24.95" customHeight="1" x14ac:dyDescent="0.15">
      <c r="A12" s="34" t="s">
        <v>26</v>
      </c>
      <c r="B12" s="13"/>
      <c r="C12" s="13"/>
      <c r="D12" s="13"/>
      <c r="E12" s="13"/>
      <c r="F12" s="13"/>
      <c r="G12" s="13"/>
      <c r="H12" s="13"/>
      <c r="I12" s="13"/>
      <c r="J12" s="13"/>
      <c r="K12" s="13"/>
      <c r="L12" s="13"/>
      <c r="M12" s="13"/>
      <c r="N12" s="13"/>
      <c r="O12" s="13"/>
      <c r="P12" s="13"/>
      <c r="Q12" s="22" t="s">
        <v>27</v>
      </c>
      <c r="R12" s="15"/>
    </row>
    <row r="13" spans="1:18" s="6" customFormat="1" ht="15" customHeight="1" x14ac:dyDescent="0.15">
      <c r="A13" s="4"/>
      <c r="B13" s="4"/>
      <c r="C13" s="4"/>
      <c r="D13" s="4"/>
      <c r="E13" s="4"/>
      <c r="F13" s="4"/>
      <c r="G13" s="4"/>
      <c r="H13" s="4"/>
      <c r="I13" s="4"/>
      <c r="J13" s="4"/>
      <c r="K13" s="4"/>
      <c r="L13" s="4"/>
      <c r="M13" s="4"/>
      <c r="N13" s="4"/>
      <c r="O13" s="4"/>
      <c r="P13" s="4"/>
      <c r="Q13" s="4"/>
    </row>
    <row r="14" spans="1:18" ht="24.95" customHeight="1" x14ac:dyDescent="0.15"/>
    <row r="15" spans="1:18" s="38" customFormat="1" ht="20.100000000000001" customHeight="1" x14ac:dyDescent="0.15">
      <c r="A15" s="4"/>
      <c r="B15" s="4"/>
      <c r="C15" s="4"/>
      <c r="D15" s="4"/>
      <c r="E15" s="4"/>
      <c r="F15" s="4"/>
      <c r="G15" s="4"/>
      <c r="H15" s="4"/>
      <c r="I15" s="4"/>
      <c r="J15" s="4"/>
      <c r="K15" s="4"/>
      <c r="L15" s="4"/>
      <c r="M15" s="4"/>
      <c r="N15" s="4"/>
      <c r="O15" s="4"/>
      <c r="P15" s="4"/>
      <c r="Q15" s="4"/>
    </row>
    <row r="16" spans="1:18" s="38" customFormat="1" ht="21.75" customHeight="1" x14ac:dyDescent="0.15">
      <c r="A16" s="4"/>
      <c r="B16" s="4"/>
      <c r="C16" s="4"/>
      <c r="D16" s="4"/>
      <c r="E16" s="4"/>
      <c r="F16" s="4"/>
      <c r="G16" s="4"/>
      <c r="H16" s="4"/>
      <c r="I16" s="4"/>
      <c r="J16" s="4"/>
      <c r="K16" s="4"/>
      <c r="L16" s="4"/>
      <c r="M16" s="4"/>
      <c r="N16" s="4"/>
      <c r="O16" s="4"/>
      <c r="P16" s="4"/>
      <c r="Q16" s="4"/>
    </row>
    <row r="17" spans="1:17" ht="24.95" customHeight="1" x14ac:dyDescent="0.15"/>
    <row r="18" spans="1:17" ht="20.25" customHeight="1" x14ac:dyDescent="0.15"/>
    <row r="19" spans="1:17" ht="24.95" customHeight="1" x14ac:dyDescent="0.15"/>
    <row r="20" spans="1:17" ht="24.95" customHeight="1" x14ac:dyDescent="0.15"/>
    <row r="21" spans="1:17" s="6" customFormat="1" ht="15" customHeight="1" x14ac:dyDescent="0.15">
      <c r="A21" s="4"/>
      <c r="B21" s="4"/>
      <c r="C21" s="4"/>
      <c r="D21" s="4"/>
      <c r="E21" s="4"/>
      <c r="F21" s="4"/>
      <c r="G21" s="4"/>
      <c r="H21" s="4"/>
      <c r="I21" s="4"/>
      <c r="J21" s="4"/>
      <c r="K21" s="4"/>
      <c r="L21" s="4"/>
      <c r="M21" s="4"/>
      <c r="N21" s="4"/>
      <c r="O21" s="4"/>
      <c r="P21" s="4"/>
      <c r="Q21" s="4"/>
    </row>
    <row r="22" spans="1:17" s="6" customFormat="1" ht="15" customHeight="1" x14ac:dyDescent="0.15">
      <c r="A22" s="4"/>
      <c r="B22" s="4"/>
      <c r="C22" s="4"/>
      <c r="D22" s="4"/>
      <c r="E22" s="4"/>
      <c r="F22" s="4"/>
      <c r="G22" s="4"/>
      <c r="H22" s="4"/>
      <c r="I22" s="4"/>
      <c r="J22" s="4"/>
      <c r="K22" s="4"/>
      <c r="L22" s="4"/>
      <c r="M22" s="4"/>
      <c r="N22" s="4"/>
      <c r="O22" s="4"/>
      <c r="P22" s="4"/>
      <c r="Q22" s="4"/>
    </row>
  </sheetData>
  <mergeCells count="12">
    <mergeCell ref="A1:Q1"/>
    <mergeCell ref="B3:K3"/>
    <mergeCell ref="A3:A5"/>
    <mergeCell ref="L3:Q3"/>
    <mergeCell ref="B4:C4"/>
    <mergeCell ref="D4:E4"/>
    <mergeCell ref="F4:G4"/>
    <mergeCell ref="H4:I4"/>
    <mergeCell ref="J4:K4"/>
    <mergeCell ref="L4:M4"/>
    <mergeCell ref="N4:O4"/>
    <mergeCell ref="P4:Q4"/>
  </mergeCells>
  <phoneticPr fontId="2" type="noConversion"/>
  <printOptions horizontalCentered="1"/>
  <pageMargins left="0.78740157480314965" right="0.78740157480314965" top="0.98425196850393704" bottom="0.98425196850393704" header="0" footer="0.59055118110236227"/>
  <pageSetup paperSize="9" scale="73" firstPageNumber="117" pageOrder="overThenDown" orientation="landscape"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2"/>
  <sheetViews>
    <sheetView view="pageBreakPreview" zoomScaleNormal="100" zoomScaleSheetLayoutView="100" workbookViewId="0">
      <selection activeCell="F8" sqref="F8"/>
    </sheetView>
  </sheetViews>
  <sheetFormatPr defaultColWidth="8.88671875" defaultRowHeight="13.5" x14ac:dyDescent="0.15"/>
  <cols>
    <col min="1" max="1" width="9.77734375" style="4" customWidth="1"/>
    <col min="2" max="17" width="10.77734375" style="4" customWidth="1"/>
    <col min="18" max="16384" width="8.88671875" style="4"/>
  </cols>
  <sheetData>
    <row r="1" spans="1:18" s="14" customFormat="1" ht="30" customHeight="1" x14ac:dyDescent="0.15">
      <c r="A1" s="76" t="s">
        <v>112</v>
      </c>
      <c r="B1" s="76"/>
      <c r="C1" s="76"/>
      <c r="D1" s="76"/>
      <c r="E1" s="76"/>
      <c r="F1" s="76"/>
      <c r="G1" s="76"/>
      <c r="H1" s="76"/>
      <c r="I1" s="76"/>
      <c r="J1" s="76"/>
      <c r="K1" s="76"/>
      <c r="L1" s="76"/>
      <c r="M1" s="76"/>
      <c r="N1" s="76"/>
      <c r="O1" s="76"/>
      <c r="P1" s="76"/>
      <c r="Q1" s="76"/>
      <c r="R1" s="15"/>
    </row>
    <row r="2" spans="1:18" s="11" customFormat="1" ht="15" customHeight="1" x14ac:dyDescent="0.15">
      <c r="A2" s="29" t="s">
        <v>0</v>
      </c>
      <c r="B2" s="29"/>
      <c r="C2" s="29"/>
      <c r="D2" s="29"/>
      <c r="E2" s="29"/>
      <c r="F2" s="29"/>
      <c r="G2" s="29"/>
      <c r="H2" s="29"/>
      <c r="I2" s="29"/>
      <c r="J2" s="29"/>
      <c r="K2" s="29"/>
      <c r="L2" s="29"/>
      <c r="M2" s="29"/>
      <c r="N2" s="29"/>
      <c r="O2" s="29"/>
      <c r="P2" s="29"/>
      <c r="Q2" s="23" t="s">
        <v>11</v>
      </c>
    </row>
    <row r="3" spans="1:18" ht="43.5" customHeight="1" x14ac:dyDescent="0.15">
      <c r="A3" s="123" t="s">
        <v>115</v>
      </c>
      <c r="B3" s="127" t="s">
        <v>10</v>
      </c>
      <c r="C3" s="128"/>
      <c r="D3" s="129"/>
      <c r="E3" s="122" t="s">
        <v>22</v>
      </c>
      <c r="F3" s="122"/>
      <c r="G3" s="122"/>
      <c r="H3" s="122"/>
      <c r="I3" s="118" t="s">
        <v>23</v>
      </c>
      <c r="J3" s="118"/>
      <c r="K3" s="118"/>
      <c r="L3" s="118"/>
      <c r="M3" s="118"/>
      <c r="N3" s="118"/>
      <c r="O3" s="118"/>
      <c r="P3" s="118" t="s">
        <v>64</v>
      </c>
      <c r="Q3" s="118"/>
    </row>
    <row r="4" spans="1:18" ht="27" customHeight="1" x14ac:dyDescent="0.15">
      <c r="A4" s="124"/>
      <c r="B4" s="118" t="s">
        <v>94</v>
      </c>
      <c r="C4" s="118" t="s">
        <v>95</v>
      </c>
      <c r="D4" s="118" t="s">
        <v>55</v>
      </c>
      <c r="E4" s="118" t="s">
        <v>92</v>
      </c>
      <c r="F4" s="118"/>
      <c r="G4" s="118"/>
      <c r="H4" s="122" t="s">
        <v>74</v>
      </c>
      <c r="I4" s="118" t="s">
        <v>59</v>
      </c>
      <c r="J4" s="125" t="s">
        <v>60</v>
      </c>
      <c r="K4" s="122" t="s">
        <v>61</v>
      </c>
      <c r="L4" s="122" t="s">
        <v>62</v>
      </c>
      <c r="M4" s="118" t="s">
        <v>63</v>
      </c>
      <c r="N4" s="122" t="s">
        <v>75</v>
      </c>
      <c r="O4" s="120" t="s">
        <v>97</v>
      </c>
      <c r="P4" s="118" t="s">
        <v>65</v>
      </c>
      <c r="Q4" s="122" t="s">
        <v>66</v>
      </c>
    </row>
    <row r="5" spans="1:18" ht="51" customHeight="1" x14ac:dyDescent="0.15">
      <c r="A5" s="124"/>
      <c r="B5" s="117"/>
      <c r="C5" s="117"/>
      <c r="D5" s="117"/>
      <c r="E5" s="42" t="s">
        <v>56</v>
      </c>
      <c r="F5" s="42" t="s">
        <v>57</v>
      </c>
      <c r="G5" s="42" t="s">
        <v>58</v>
      </c>
      <c r="H5" s="120"/>
      <c r="I5" s="117"/>
      <c r="J5" s="126"/>
      <c r="K5" s="120"/>
      <c r="L5" s="120"/>
      <c r="M5" s="117"/>
      <c r="N5" s="120"/>
      <c r="O5" s="121"/>
      <c r="P5" s="117"/>
      <c r="Q5" s="120"/>
    </row>
    <row r="6" spans="1:18" ht="25.5" customHeight="1" x14ac:dyDescent="0.15">
      <c r="A6" s="55">
        <v>2018</v>
      </c>
      <c r="B6" s="52">
        <v>3</v>
      </c>
      <c r="C6" s="52">
        <v>2</v>
      </c>
      <c r="D6" s="52">
        <v>5</v>
      </c>
      <c r="E6" s="52">
        <v>2</v>
      </c>
      <c r="F6" s="52">
        <v>1</v>
      </c>
      <c r="G6" s="52">
        <v>0</v>
      </c>
      <c r="H6" s="52">
        <v>8</v>
      </c>
      <c r="I6" s="52">
        <v>1</v>
      </c>
      <c r="J6" s="52">
        <v>1</v>
      </c>
      <c r="K6" s="52">
        <v>62</v>
      </c>
      <c r="L6" s="52">
        <v>0</v>
      </c>
      <c r="M6" s="52">
        <v>0</v>
      </c>
      <c r="N6" s="52">
        <v>0</v>
      </c>
      <c r="O6" s="56">
        <v>5</v>
      </c>
      <c r="P6" s="52">
        <v>0</v>
      </c>
      <c r="Q6" s="52">
        <v>0</v>
      </c>
    </row>
    <row r="7" spans="1:18" ht="25.5" customHeight="1" x14ac:dyDescent="0.15">
      <c r="A7" s="55">
        <v>2019</v>
      </c>
      <c r="B7" s="52">
        <v>5</v>
      </c>
      <c r="C7" s="52">
        <v>7</v>
      </c>
      <c r="D7" s="52">
        <v>4</v>
      </c>
      <c r="E7" s="52">
        <v>3</v>
      </c>
      <c r="F7" s="52">
        <v>1</v>
      </c>
      <c r="G7" s="52">
        <v>0</v>
      </c>
      <c r="H7" s="52">
        <v>8</v>
      </c>
      <c r="I7" s="52">
        <v>1</v>
      </c>
      <c r="J7" s="52">
        <v>1</v>
      </c>
      <c r="K7" s="52">
        <v>66</v>
      </c>
      <c r="L7" s="52">
        <v>0</v>
      </c>
      <c r="M7" s="52">
        <v>0</v>
      </c>
      <c r="N7" s="52">
        <v>0</v>
      </c>
      <c r="O7" s="64">
        <v>4</v>
      </c>
      <c r="P7" s="52">
        <v>0</v>
      </c>
      <c r="Q7" s="52">
        <v>0</v>
      </c>
    </row>
    <row r="8" spans="1:18" ht="25.5" customHeight="1" x14ac:dyDescent="0.15">
      <c r="A8" s="55">
        <v>2020</v>
      </c>
      <c r="B8" s="52">
        <v>5</v>
      </c>
      <c r="C8" s="52">
        <v>7</v>
      </c>
      <c r="D8" s="52">
        <v>4</v>
      </c>
      <c r="E8" s="52">
        <v>3</v>
      </c>
      <c r="F8" s="52">
        <v>1</v>
      </c>
      <c r="G8" s="52">
        <v>0</v>
      </c>
      <c r="H8" s="52">
        <v>8</v>
      </c>
      <c r="I8" s="52">
        <v>1</v>
      </c>
      <c r="J8" s="52">
        <v>1</v>
      </c>
      <c r="K8" s="52">
        <v>72</v>
      </c>
      <c r="L8" s="52">
        <v>0</v>
      </c>
      <c r="M8" s="52">
        <v>0</v>
      </c>
      <c r="N8" s="52">
        <v>0</v>
      </c>
      <c r="O8" s="64">
        <v>4</v>
      </c>
      <c r="P8" s="52">
        <v>0</v>
      </c>
      <c r="Q8" s="52">
        <v>0</v>
      </c>
    </row>
    <row r="9" spans="1:18" ht="25.5" customHeight="1" x14ac:dyDescent="0.15">
      <c r="A9" s="55">
        <v>2021</v>
      </c>
      <c r="B9" s="52">
        <v>7</v>
      </c>
      <c r="C9" s="52">
        <v>7</v>
      </c>
      <c r="D9" s="52">
        <v>5</v>
      </c>
      <c r="E9" s="52">
        <v>3</v>
      </c>
      <c r="F9" s="52">
        <v>1</v>
      </c>
      <c r="G9" s="52">
        <v>0</v>
      </c>
      <c r="H9" s="52">
        <v>8</v>
      </c>
      <c r="I9" s="52">
        <v>1</v>
      </c>
      <c r="J9" s="52">
        <v>1</v>
      </c>
      <c r="K9" s="52">
        <v>63</v>
      </c>
      <c r="L9" s="52">
        <v>0</v>
      </c>
      <c r="M9" s="52">
        <v>0</v>
      </c>
      <c r="N9" s="52">
        <v>0</v>
      </c>
      <c r="O9" s="64">
        <v>5</v>
      </c>
      <c r="P9" s="52">
        <v>0</v>
      </c>
      <c r="Q9" s="52">
        <v>0</v>
      </c>
    </row>
    <row r="10" spans="1:18" ht="25.5" customHeight="1" x14ac:dyDescent="0.15">
      <c r="A10" s="55">
        <v>2022</v>
      </c>
      <c r="B10" s="52">
        <v>7</v>
      </c>
      <c r="C10" s="52">
        <v>9</v>
      </c>
      <c r="D10" s="52">
        <v>6</v>
      </c>
      <c r="E10" s="52">
        <v>3</v>
      </c>
      <c r="F10" s="52">
        <v>1</v>
      </c>
      <c r="G10" s="52">
        <v>0</v>
      </c>
      <c r="H10" s="52">
        <v>8</v>
      </c>
      <c r="I10" s="52">
        <v>1</v>
      </c>
      <c r="J10" s="52">
        <v>1</v>
      </c>
      <c r="K10" s="52">
        <v>88</v>
      </c>
      <c r="L10" s="52">
        <v>0</v>
      </c>
      <c r="M10" s="52">
        <v>0</v>
      </c>
      <c r="N10" s="52">
        <v>0</v>
      </c>
      <c r="O10" s="64">
        <v>5</v>
      </c>
      <c r="P10" s="52">
        <v>0</v>
      </c>
      <c r="Q10" s="52">
        <v>0</v>
      </c>
    </row>
    <row r="11" spans="1:18" ht="25.5" customHeight="1" x14ac:dyDescent="0.15">
      <c r="A11" s="57">
        <v>2023</v>
      </c>
      <c r="B11" s="54">
        <v>8</v>
      </c>
      <c r="C11" s="54">
        <v>5</v>
      </c>
      <c r="D11" s="54">
        <v>4</v>
      </c>
      <c r="E11" s="54">
        <v>3</v>
      </c>
      <c r="F11" s="54">
        <v>1</v>
      </c>
      <c r="G11" s="54">
        <v>0</v>
      </c>
      <c r="H11" s="54">
        <v>8</v>
      </c>
      <c r="I11" s="54">
        <v>2</v>
      </c>
      <c r="J11" s="54">
        <v>1</v>
      </c>
      <c r="K11" s="54">
        <v>100</v>
      </c>
      <c r="L11" s="54">
        <v>0</v>
      </c>
      <c r="M11" s="54">
        <v>0</v>
      </c>
      <c r="N11" s="54">
        <v>0</v>
      </c>
      <c r="O11" s="65">
        <v>5</v>
      </c>
      <c r="P11" s="54">
        <v>0</v>
      </c>
      <c r="Q11" s="54">
        <v>0</v>
      </c>
    </row>
    <row r="12" spans="1:18" ht="11.25" customHeight="1" x14ac:dyDescent="0.15">
      <c r="A12" s="32"/>
      <c r="B12" s="33"/>
      <c r="C12" s="33"/>
      <c r="D12" s="33"/>
      <c r="E12" s="33"/>
      <c r="F12" s="33"/>
      <c r="G12" s="33"/>
      <c r="H12" s="33"/>
      <c r="I12" s="33"/>
      <c r="J12" s="33"/>
      <c r="K12" s="33"/>
      <c r="L12" s="33"/>
      <c r="M12" s="33"/>
      <c r="N12" s="33"/>
      <c r="O12" s="33"/>
      <c r="P12" s="33"/>
      <c r="Q12" s="33"/>
    </row>
    <row r="13" spans="1:18" ht="37.5" customHeight="1" x14ac:dyDescent="0.15">
      <c r="A13" s="118"/>
      <c r="B13" s="131" t="s">
        <v>84</v>
      </c>
      <c r="C13" s="118" t="s">
        <v>67</v>
      </c>
      <c r="D13" s="118"/>
      <c r="E13" s="118"/>
      <c r="F13" s="127" t="s">
        <v>24</v>
      </c>
      <c r="G13" s="128"/>
      <c r="H13" s="128"/>
      <c r="I13" s="128"/>
      <c r="J13" s="128"/>
      <c r="K13" s="128"/>
      <c r="L13" s="128"/>
      <c r="M13" s="128"/>
      <c r="N13" s="128"/>
      <c r="O13" s="128"/>
      <c r="P13" s="129"/>
      <c r="Q13" s="41"/>
    </row>
    <row r="14" spans="1:18" ht="83.25" customHeight="1" x14ac:dyDescent="0.15">
      <c r="A14" s="118"/>
      <c r="B14" s="131"/>
      <c r="C14" s="43" t="s">
        <v>76</v>
      </c>
      <c r="D14" s="43" t="s">
        <v>77</v>
      </c>
      <c r="E14" s="43" t="s">
        <v>78</v>
      </c>
      <c r="F14" s="43" t="s">
        <v>79</v>
      </c>
      <c r="G14" s="43" t="s">
        <v>80</v>
      </c>
      <c r="H14" s="43" t="s">
        <v>81</v>
      </c>
      <c r="I14" s="43" t="s">
        <v>68</v>
      </c>
      <c r="J14" s="43" t="s">
        <v>82</v>
      </c>
      <c r="K14" s="43" t="s">
        <v>69</v>
      </c>
      <c r="L14" s="43" t="s">
        <v>70</v>
      </c>
      <c r="M14" s="43" t="s">
        <v>71</v>
      </c>
      <c r="N14" s="43" t="s">
        <v>72</v>
      </c>
      <c r="O14" s="43" t="s">
        <v>73</v>
      </c>
      <c r="P14" s="43" t="s">
        <v>83</v>
      </c>
      <c r="Q14" s="74"/>
    </row>
    <row r="15" spans="1:18" ht="25.5" customHeight="1" x14ac:dyDescent="0.15">
      <c r="A15" s="55">
        <v>2018</v>
      </c>
      <c r="B15" s="52">
        <v>0</v>
      </c>
      <c r="C15" s="52">
        <v>1</v>
      </c>
      <c r="D15" s="52">
        <v>2</v>
      </c>
      <c r="E15" s="52">
        <v>5</v>
      </c>
      <c r="F15" s="52">
        <v>0</v>
      </c>
      <c r="G15" s="66">
        <v>0</v>
      </c>
      <c r="H15" s="67">
        <v>1</v>
      </c>
      <c r="I15" s="51">
        <v>2</v>
      </c>
      <c r="J15" s="51">
        <v>0</v>
      </c>
      <c r="K15" s="52">
        <v>0</v>
      </c>
      <c r="L15" s="56">
        <v>0</v>
      </c>
      <c r="M15" s="52">
        <v>23</v>
      </c>
      <c r="N15" s="52">
        <v>0</v>
      </c>
      <c r="O15" s="52">
        <v>0</v>
      </c>
      <c r="P15" s="56">
        <v>0</v>
      </c>
      <c r="Q15" s="75"/>
    </row>
    <row r="16" spans="1:18" ht="25.5" customHeight="1" x14ac:dyDescent="0.15">
      <c r="A16" s="55">
        <v>2019</v>
      </c>
      <c r="B16" s="52">
        <v>0</v>
      </c>
      <c r="C16" s="52">
        <v>1</v>
      </c>
      <c r="D16" s="52">
        <v>2</v>
      </c>
      <c r="E16" s="52">
        <v>4</v>
      </c>
      <c r="F16" s="52">
        <v>0</v>
      </c>
      <c r="G16" s="52">
        <v>0</v>
      </c>
      <c r="H16" s="64">
        <v>0</v>
      </c>
      <c r="I16" s="52">
        <v>0</v>
      </c>
      <c r="J16" s="52">
        <v>0</v>
      </c>
      <c r="K16" s="52">
        <v>0</v>
      </c>
      <c r="L16" s="64">
        <v>0</v>
      </c>
      <c r="M16" s="52">
        <v>27</v>
      </c>
      <c r="N16" s="52">
        <v>0</v>
      </c>
      <c r="O16" s="52">
        <v>0</v>
      </c>
      <c r="P16" s="64">
        <v>0</v>
      </c>
      <c r="Q16" s="75"/>
    </row>
    <row r="17" spans="1:17" ht="25.5" customHeight="1" x14ac:dyDescent="0.15">
      <c r="A17" s="55">
        <v>2020</v>
      </c>
      <c r="B17" s="52">
        <v>0</v>
      </c>
      <c r="C17" s="52">
        <v>1</v>
      </c>
      <c r="D17" s="52">
        <v>3</v>
      </c>
      <c r="E17" s="52">
        <v>6</v>
      </c>
      <c r="F17" s="52">
        <v>0</v>
      </c>
      <c r="G17" s="52">
        <v>0</v>
      </c>
      <c r="H17" s="64">
        <v>0</v>
      </c>
      <c r="I17" s="52">
        <v>0</v>
      </c>
      <c r="J17" s="52">
        <v>0</v>
      </c>
      <c r="K17" s="52">
        <v>0</v>
      </c>
      <c r="L17" s="64">
        <v>0</v>
      </c>
      <c r="M17" s="52">
        <v>27</v>
      </c>
      <c r="N17" s="52">
        <v>0</v>
      </c>
      <c r="O17" s="52">
        <v>0</v>
      </c>
      <c r="P17" s="52">
        <v>0</v>
      </c>
      <c r="Q17" s="75"/>
    </row>
    <row r="18" spans="1:17" ht="25.5" customHeight="1" x14ac:dyDescent="0.15">
      <c r="A18" s="55">
        <v>2021</v>
      </c>
      <c r="B18" s="52">
        <v>0</v>
      </c>
      <c r="C18" s="52">
        <v>1</v>
      </c>
      <c r="D18" s="52">
        <v>2</v>
      </c>
      <c r="E18" s="52">
        <v>5</v>
      </c>
      <c r="F18" s="52">
        <v>0</v>
      </c>
      <c r="G18" s="52">
        <v>0</v>
      </c>
      <c r="H18" s="64">
        <v>0</v>
      </c>
      <c r="I18" s="52">
        <v>0</v>
      </c>
      <c r="J18" s="52">
        <v>0</v>
      </c>
      <c r="K18" s="52">
        <v>0</v>
      </c>
      <c r="L18" s="64">
        <v>0</v>
      </c>
      <c r="M18" s="52">
        <v>27</v>
      </c>
      <c r="N18" s="52">
        <v>0</v>
      </c>
      <c r="O18" s="52">
        <v>0</v>
      </c>
      <c r="P18" s="52">
        <v>0</v>
      </c>
      <c r="Q18" s="75"/>
    </row>
    <row r="19" spans="1:17" ht="25.5" customHeight="1" x14ac:dyDescent="0.15">
      <c r="A19" s="55">
        <v>2022</v>
      </c>
      <c r="B19" s="52">
        <v>0</v>
      </c>
      <c r="C19" s="52">
        <v>1</v>
      </c>
      <c r="D19" s="52">
        <v>3</v>
      </c>
      <c r="E19" s="52">
        <v>5</v>
      </c>
      <c r="F19" s="52">
        <v>0</v>
      </c>
      <c r="G19" s="52">
        <v>0</v>
      </c>
      <c r="H19" s="64">
        <v>0</v>
      </c>
      <c r="I19" s="52">
        <v>0</v>
      </c>
      <c r="J19" s="52">
        <v>0</v>
      </c>
      <c r="K19" s="52">
        <v>0</v>
      </c>
      <c r="L19" s="64">
        <v>0</v>
      </c>
      <c r="M19" s="52">
        <v>29</v>
      </c>
      <c r="N19" s="52">
        <v>0</v>
      </c>
      <c r="O19" s="52">
        <v>0</v>
      </c>
      <c r="P19" s="52">
        <v>0</v>
      </c>
      <c r="Q19" s="75"/>
    </row>
    <row r="20" spans="1:17" ht="25.5" customHeight="1" x14ac:dyDescent="0.15">
      <c r="A20" s="57">
        <v>2023</v>
      </c>
      <c r="B20" s="54">
        <v>0</v>
      </c>
      <c r="C20" s="54">
        <v>1</v>
      </c>
      <c r="D20" s="54">
        <v>4</v>
      </c>
      <c r="E20" s="54">
        <v>6</v>
      </c>
      <c r="F20" s="54">
        <v>0</v>
      </c>
      <c r="G20" s="54">
        <v>0</v>
      </c>
      <c r="H20" s="65">
        <v>0</v>
      </c>
      <c r="I20" s="54">
        <v>0</v>
      </c>
      <c r="J20" s="54">
        <v>0</v>
      </c>
      <c r="K20" s="54">
        <v>0</v>
      </c>
      <c r="L20" s="65">
        <v>0</v>
      </c>
      <c r="M20" s="54">
        <v>29</v>
      </c>
      <c r="N20" s="54">
        <v>0</v>
      </c>
      <c r="O20" s="54">
        <v>0</v>
      </c>
      <c r="P20" s="54">
        <v>1</v>
      </c>
      <c r="Q20" s="75"/>
    </row>
    <row r="21" spans="1:17" s="11" customFormat="1" ht="184.5" customHeight="1" x14ac:dyDescent="0.15">
      <c r="A21" s="114" t="s">
        <v>118</v>
      </c>
      <c r="B21" s="130"/>
      <c r="C21" s="130"/>
      <c r="D21" s="130"/>
      <c r="E21" s="130"/>
      <c r="F21" s="130"/>
      <c r="G21" s="130"/>
      <c r="H21" s="130"/>
      <c r="I21" s="130"/>
      <c r="J21" s="130"/>
      <c r="K21" s="130"/>
      <c r="L21" s="130"/>
      <c r="M21" s="130"/>
      <c r="N21" s="130"/>
      <c r="O21" s="130"/>
      <c r="P21" s="130"/>
      <c r="Q21" s="80"/>
    </row>
    <row r="22" spans="1:17" s="11" customFormat="1" ht="21" customHeight="1" x14ac:dyDescent="0.15">
      <c r="A22" s="39" t="s">
        <v>116</v>
      </c>
      <c r="B22" s="39"/>
      <c r="C22" s="39"/>
      <c r="D22" s="39"/>
      <c r="E22" s="39"/>
      <c r="F22" s="39"/>
      <c r="G22" s="39"/>
      <c r="H22" s="39"/>
      <c r="I22" s="39"/>
      <c r="J22" s="39"/>
      <c r="K22" s="39"/>
      <c r="L22" s="39"/>
      <c r="M22" s="39"/>
      <c r="N22" s="39"/>
      <c r="O22" s="39"/>
      <c r="P22" s="39"/>
      <c r="Q22" s="39"/>
    </row>
  </sheetData>
  <mergeCells count="25">
    <mergeCell ref="B3:D3"/>
    <mergeCell ref="F13:P13"/>
    <mergeCell ref="A21:Q21"/>
    <mergeCell ref="H4:H5"/>
    <mergeCell ref="E3:H3"/>
    <mergeCell ref="B13:B14"/>
    <mergeCell ref="C13:E13"/>
    <mergeCell ref="A13:A14"/>
    <mergeCell ref="N4:N5"/>
    <mergeCell ref="A1:Q1"/>
    <mergeCell ref="O4:O5"/>
    <mergeCell ref="I3:O3"/>
    <mergeCell ref="P3:Q3"/>
    <mergeCell ref="P4:P5"/>
    <mergeCell ref="Q4:Q5"/>
    <mergeCell ref="A3:A5"/>
    <mergeCell ref="M4:M5"/>
    <mergeCell ref="I4:I5"/>
    <mergeCell ref="J4:J5"/>
    <mergeCell ref="K4:K5"/>
    <mergeCell ref="L4:L5"/>
    <mergeCell ref="C4:C5"/>
    <mergeCell ref="D4:D5"/>
    <mergeCell ref="E4:G4"/>
    <mergeCell ref="B4:B5"/>
  </mergeCells>
  <phoneticPr fontId="2" type="noConversion"/>
  <printOptions horizontalCentered="1"/>
  <pageMargins left="0.78740157480314965" right="0.78740157480314965" top="0.98425196850393704" bottom="0.98425196850393704" header="0" footer="0.59055118110236227"/>
  <pageSetup paperSize="9" scale="41" firstPageNumber="117" pageOrder="overThenDown" orientation="landscape"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3"/>
  <sheetViews>
    <sheetView view="pageBreakPreview" topLeftCell="A4" zoomScaleNormal="100" zoomScaleSheetLayoutView="100" workbookViewId="0">
      <selection activeCell="D14" sqref="D14"/>
    </sheetView>
  </sheetViews>
  <sheetFormatPr defaultColWidth="8.88671875" defaultRowHeight="13.5" x14ac:dyDescent="0.15"/>
  <cols>
    <col min="1" max="1" width="9.33203125" style="3" customWidth="1"/>
    <col min="2" max="6" width="18.77734375" style="3" customWidth="1"/>
    <col min="7" max="7" width="7.88671875" style="3" customWidth="1"/>
    <col min="8" max="16384" width="8.88671875" style="3"/>
  </cols>
  <sheetData>
    <row r="1" spans="1:6" s="14" customFormat="1" ht="23.1" customHeight="1" x14ac:dyDescent="0.15">
      <c r="A1" s="76" t="s">
        <v>113</v>
      </c>
      <c r="B1" s="76"/>
      <c r="C1" s="76"/>
      <c r="D1" s="76"/>
      <c r="E1" s="76"/>
      <c r="F1" s="76"/>
    </row>
    <row r="2" spans="1:6" s="6" customFormat="1" ht="15" customHeight="1" x14ac:dyDescent="0.15">
      <c r="A2" s="29" t="s">
        <v>1</v>
      </c>
      <c r="B2" s="29"/>
      <c r="D2" s="29"/>
      <c r="E2" s="29"/>
      <c r="F2" s="19" t="s">
        <v>2</v>
      </c>
    </row>
    <row r="3" spans="1:6" ht="24" customHeight="1" x14ac:dyDescent="0.15">
      <c r="A3" s="132" t="s">
        <v>117</v>
      </c>
      <c r="B3" s="136" t="s">
        <v>12</v>
      </c>
      <c r="C3" s="127" t="s">
        <v>33</v>
      </c>
      <c r="D3" s="133"/>
      <c r="E3" s="133"/>
      <c r="F3" s="134"/>
    </row>
    <row r="4" spans="1:6" ht="26.25" customHeight="1" x14ac:dyDescent="0.15">
      <c r="A4" s="132"/>
      <c r="B4" s="137"/>
      <c r="C4" s="86" t="s">
        <v>34</v>
      </c>
      <c r="D4" s="128"/>
      <c r="E4" s="128"/>
      <c r="F4" s="117" t="s">
        <v>15</v>
      </c>
    </row>
    <row r="5" spans="1:6" ht="24.75" customHeight="1" x14ac:dyDescent="0.15">
      <c r="A5" s="132"/>
      <c r="B5" s="138"/>
      <c r="C5" s="18"/>
      <c r="D5" s="24" t="s">
        <v>35</v>
      </c>
      <c r="E5" s="26" t="s">
        <v>36</v>
      </c>
      <c r="F5" s="135"/>
    </row>
    <row r="6" spans="1:6" ht="25.5" customHeight="1" x14ac:dyDescent="0.15">
      <c r="A6" s="55">
        <v>2018</v>
      </c>
      <c r="B6" s="68">
        <v>13</v>
      </c>
      <c r="C6" s="59">
        <v>4686544</v>
      </c>
      <c r="D6" s="59">
        <v>4580490</v>
      </c>
      <c r="E6" s="59">
        <v>106054</v>
      </c>
      <c r="F6" s="69">
        <v>362913</v>
      </c>
    </row>
    <row r="7" spans="1:6" ht="25.5" customHeight="1" x14ac:dyDescent="0.15">
      <c r="A7" s="55">
        <v>2019</v>
      </c>
      <c r="B7" s="68">
        <v>14</v>
      </c>
      <c r="C7" s="59">
        <v>4787914</v>
      </c>
      <c r="D7" s="59">
        <v>4423565</v>
      </c>
      <c r="E7" s="59">
        <v>364349</v>
      </c>
      <c r="F7" s="59">
        <v>498213</v>
      </c>
    </row>
    <row r="8" spans="1:6" ht="25.5" customHeight="1" x14ac:dyDescent="0.15">
      <c r="A8" s="55">
        <v>2020</v>
      </c>
      <c r="B8" s="68">
        <v>14</v>
      </c>
      <c r="C8" s="59">
        <v>2652377</v>
      </c>
      <c r="D8" s="59">
        <v>2597098</v>
      </c>
      <c r="E8" s="59">
        <v>55279</v>
      </c>
      <c r="F8" s="59">
        <v>388363</v>
      </c>
    </row>
    <row r="9" spans="1:6" ht="25.5" customHeight="1" x14ac:dyDescent="0.15">
      <c r="A9" s="55">
        <v>2021</v>
      </c>
      <c r="B9" s="68">
        <v>14</v>
      </c>
      <c r="C9" s="59">
        <v>2951625</v>
      </c>
      <c r="D9" s="59">
        <v>2951189</v>
      </c>
      <c r="E9" s="59">
        <v>436</v>
      </c>
      <c r="F9" s="59">
        <v>576023</v>
      </c>
    </row>
    <row r="10" spans="1:6" ht="25.5" customHeight="1" x14ac:dyDescent="0.15">
      <c r="A10" s="55">
        <v>2022</v>
      </c>
      <c r="B10" s="68">
        <v>18</v>
      </c>
      <c r="C10" s="59">
        <v>4484905</v>
      </c>
      <c r="D10" s="59">
        <v>4433186</v>
      </c>
      <c r="E10" s="59">
        <v>51719</v>
      </c>
      <c r="F10" s="59">
        <v>821427</v>
      </c>
    </row>
    <row r="11" spans="1:6" ht="25.5" customHeight="1" x14ac:dyDescent="0.15">
      <c r="A11" s="57">
        <v>2023</v>
      </c>
      <c r="B11" s="70">
        <v>16</v>
      </c>
      <c r="C11" s="62">
        <v>4077556</v>
      </c>
      <c r="D11" s="62">
        <v>3900956</v>
      </c>
      <c r="E11" s="62">
        <v>176600</v>
      </c>
      <c r="F11" s="62">
        <v>629245</v>
      </c>
    </row>
    <row r="12" spans="1:6" ht="25.5" customHeight="1" x14ac:dyDescent="0.15">
      <c r="A12" s="55" t="s">
        <v>98</v>
      </c>
      <c r="B12" s="68">
        <v>11</v>
      </c>
      <c r="C12" s="71">
        <v>467720</v>
      </c>
      <c r="D12" s="71">
        <v>449920</v>
      </c>
      <c r="E12" s="71">
        <v>17800</v>
      </c>
      <c r="F12" s="72">
        <v>12633</v>
      </c>
    </row>
    <row r="13" spans="1:6" ht="25.5" customHeight="1" x14ac:dyDescent="0.15">
      <c r="A13" s="55" t="s">
        <v>99</v>
      </c>
      <c r="B13" s="68">
        <v>15</v>
      </c>
      <c r="C13" s="71">
        <v>414197</v>
      </c>
      <c r="D13" s="68">
        <v>396320</v>
      </c>
      <c r="E13" s="68">
        <v>17877</v>
      </c>
      <c r="F13" s="72">
        <v>22759</v>
      </c>
    </row>
    <row r="14" spans="1:6" ht="25.5" customHeight="1" x14ac:dyDescent="0.15">
      <c r="A14" s="55" t="s">
        <v>100</v>
      </c>
      <c r="B14" s="68">
        <v>16</v>
      </c>
      <c r="C14" s="71">
        <v>127429</v>
      </c>
      <c r="D14" s="68">
        <v>118299</v>
      </c>
      <c r="E14" s="68">
        <v>9130</v>
      </c>
      <c r="F14" s="72">
        <v>33254</v>
      </c>
    </row>
    <row r="15" spans="1:6" ht="25.5" customHeight="1" x14ac:dyDescent="0.15">
      <c r="A15" s="55" t="s">
        <v>101</v>
      </c>
      <c r="B15" s="68">
        <v>17</v>
      </c>
      <c r="C15" s="71">
        <v>219858</v>
      </c>
      <c r="D15" s="68">
        <v>208243</v>
      </c>
      <c r="E15" s="73">
        <v>11615</v>
      </c>
      <c r="F15" s="72">
        <v>54060</v>
      </c>
    </row>
    <row r="16" spans="1:6" ht="25.5" customHeight="1" x14ac:dyDescent="0.15">
      <c r="A16" s="55" t="s">
        <v>102</v>
      </c>
      <c r="B16" s="68">
        <v>17</v>
      </c>
      <c r="C16" s="71">
        <v>270429</v>
      </c>
      <c r="D16" s="73">
        <v>260834</v>
      </c>
      <c r="E16" s="73">
        <v>9595</v>
      </c>
      <c r="F16" s="72">
        <v>80093</v>
      </c>
    </row>
    <row r="17" spans="1:8" ht="25.5" customHeight="1" x14ac:dyDescent="0.15">
      <c r="A17" s="55" t="s">
        <v>103</v>
      </c>
      <c r="B17" s="68">
        <v>17</v>
      </c>
      <c r="C17" s="71">
        <v>356902</v>
      </c>
      <c r="D17" s="73">
        <v>345746</v>
      </c>
      <c r="E17" s="73">
        <v>11156</v>
      </c>
      <c r="F17" s="72">
        <v>67515</v>
      </c>
    </row>
    <row r="18" spans="1:8" ht="25.5" customHeight="1" x14ac:dyDescent="0.15">
      <c r="A18" s="55" t="s">
        <v>104</v>
      </c>
      <c r="B18" s="68">
        <v>18</v>
      </c>
      <c r="C18" s="71">
        <v>503867</v>
      </c>
      <c r="D18" s="73">
        <v>498387</v>
      </c>
      <c r="E18" s="73">
        <v>5480</v>
      </c>
      <c r="F18" s="72">
        <v>59073</v>
      </c>
    </row>
    <row r="19" spans="1:8" ht="25.5" customHeight="1" x14ac:dyDescent="0.15">
      <c r="A19" s="55" t="s">
        <v>105</v>
      </c>
      <c r="B19" s="68">
        <v>18</v>
      </c>
      <c r="C19" s="71">
        <v>526135</v>
      </c>
      <c r="D19" s="73">
        <v>519676</v>
      </c>
      <c r="E19" s="73">
        <v>6459</v>
      </c>
      <c r="F19" s="72">
        <v>66108</v>
      </c>
    </row>
    <row r="20" spans="1:8" ht="25.5" customHeight="1" x14ac:dyDescent="0.15">
      <c r="A20" s="55" t="s">
        <v>106</v>
      </c>
      <c r="B20" s="68">
        <v>18</v>
      </c>
      <c r="C20" s="71">
        <v>376653</v>
      </c>
      <c r="D20" s="73">
        <v>362387</v>
      </c>
      <c r="E20" s="72">
        <v>14266</v>
      </c>
      <c r="F20" s="72">
        <v>68529</v>
      </c>
    </row>
    <row r="21" spans="1:8" ht="25.5" customHeight="1" x14ac:dyDescent="0.15">
      <c r="A21" s="55" t="s">
        <v>107</v>
      </c>
      <c r="B21" s="68">
        <v>18</v>
      </c>
      <c r="C21" s="71">
        <v>260455</v>
      </c>
      <c r="D21" s="73">
        <v>248434</v>
      </c>
      <c r="E21" s="72">
        <v>12021</v>
      </c>
      <c r="F21" s="72">
        <v>108722</v>
      </c>
    </row>
    <row r="22" spans="1:8" ht="25.5" customHeight="1" x14ac:dyDescent="0.15">
      <c r="A22" s="55" t="s">
        <v>108</v>
      </c>
      <c r="B22" s="68">
        <v>16</v>
      </c>
      <c r="C22" s="71">
        <v>157137</v>
      </c>
      <c r="D22" s="73">
        <v>143637</v>
      </c>
      <c r="E22" s="73">
        <v>13500</v>
      </c>
      <c r="F22" s="72">
        <v>44840</v>
      </c>
    </row>
    <row r="23" spans="1:8" ht="25.5" customHeight="1" x14ac:dyDescent="0.15">
      <c r="A23" s="55" t="s">
        <v>109</v>
      </c>
      <c r="B23" s="68">
        <v>16</v>
      </c>
      <c r="C23" s="71">
        <v>396774</v>
      </c>
      <c r="D23" s="73">
        <v>349073</v>
      </c>
      <c r="E23" s="73">
        <v>47701</v>
      </c>
      <c r="F23" s="72">
        <v>11659</v>
      </c>
    </row>
    <row r="24" spans="1:8" s="6" customFormat="1" ht="33" customHeight="1" x14ac:dyDescent="0.15">
      <c r="A24" s="114" t="s">
        <v>88</v>
      </c>
      <c r="B24" s="114"/>
      <c r="C24" s="114"/>
      <c r="D24" s="114"/>
      <c r="E24" s="114"/>
      <c r="F24" s="114"/>
    </row>
    <row r="25" spans="1:8" s="6" customFormat="1" ht="12" customHeight="1" x14ac:dyDescent="0.15">
      <c r="A25" s="40" t="s">
        <v>93</v>
      </c>
      <c r="B25" s="13"/>
      <c r="C25" s="13"/>
      <c r="D25" s="20"/>
      <c r="E25" s="20"/>
      <c r="F25" s="30" t="s">
        <v>25</v>
      </c>
    </row>
    <row r="26" spans="1:8" s="6" customFormat="1" ht="9.9499999999999993" customHeight="1" x14ac:dyDescent="0.15">
      <c r="A26" s="3"/>
      <c r="B26" s="3"/>
      <c r="C26" s="3"/>
      <c r="D26" s="3"/>
      <c r="E26" s="3"/>
      <c r="F26" s="3"/>
    </row>
    <row r="27" spans="1:8" s="14" customFormat="1" ht="23.1" customHeight="1" x14ac:dyDescent="0.15">
      <c r="A27" s="3"/>
      <c r="B27" s="3"/>
      <c r="C27" s="3"/>
      <c r="D27" s="3"/>
      <c r="E27" s="3"/>
      <c r="F27" s="3"/>
      <c r="G27" s="15"/>
      <c r="H27" s="15"/>
    </row>
    <row r="28" spans="1:8" s="6" customFormat="1" ht="15" customHeight="1" x14ac:dyDescent="0.15">
      <c r="A28" s="3"/>
      <c r="B28" s="3"/>
      <c r="C28" s="3"/>
      <c r="D28" s="3"/>
      <c r="E28" s="3"/>
      <c r="F28" s="3"/>
    </row>
    <row r="29" spans="1:8" s="1" customFormat="1" ht="17.100000000000001" customHeight="1" x14ac:dyDescent="0.15">
      <c r="A29" s="3"/>
      <c r="B29" s="3"/>
      <c r="C29" s="3"/>
      <c r="D29" s="3"/>
      <c r="E29" s="3"/>
      <c r="F29" s="3"/>
      <c r="G29" s="2"/>
    </row>
    <row r="30" spans="1:8" s="12" customFormat="1" ht="17.100000000000001" customHeight="1" x14ac:dyDescent="0.15">
      <c r="A30" s="3"/>
      <c r="B30" s="3"/>
      <c r="C30" s="3"/>
      <c r="D30" s="3"/>
      <c r="E30" s="3"/>
      <c r="F30" s="3"/>
      <c r="G30" s="13"/>
    </row>
    <row r="31" spans="1:8" s="1" customFormat="1" ht="12.95" customHeight="1" x14ac:dyDescent="0.15">
      <c r="A31" s="3"/>
      <c r="B31" s="3"/>
      <c r="C31" s="3"/>
      <c r="D31" s="3"/>
      <c r="E31" s="3"/>
      <c r="F31" s="3"/>
      <c r="G31" s="2"/>
    </row>
    <row r="32" spans="1:8" s="1" customFormat="1" ht="12.95" customHeight="1" x14ac:dyDescent="0.15">
      <c r="A32" s="3"/>
      <c r="B32" s="3"/>
      <c r="C32" s="3"/>
      <c r="D32" s="3"/>
      <c r="E32" s="3"/>
      <c r="F32" s="3"/>
      <c r="G32" s="2"/>
    </row>
    <row r="33" spans="1:8" s="6" customFormat="1" ht="15" customHeight="1" x14ac:dyDescent="0.15">
      <c r="A33" s="3"/>
      <c r="B33" s="3"/>
      <c r="C33" s="3"/>
      <c r="D33" s="3"/>
      <c r="E33" s="3"/>
      <c r="F33" s="3"/>
    </row>
    <row r="34" spans="1:8" s="16" customFormat="1" ht="9.9499999999999993" customHeight="1" x14ac:dyDescent="0.15">
      <c r="A34" s="3"/>
      <c r="B34" s="3"/>
      <c r="C34" s="3"/>
      <c r="D34" s="3"/>
      <c r="E34" s="3"/>
      <c r="F34" s="3"/>
    </row>
    <row r="35" spans="1:8" s="14" customFormat="1" ht="23.1" customHeight="1" x14ac:dyDescent="0.15">
      <c r="A35" s="3"/>
      <c r="B35" s="3"/>
      <c r="C35" s="3"/>
      <c r="D35" s="3"/>
      <c r="E35" s="3"/>
      <c r="F35" s="3"/>
      <c r="G35" s="15"/>
      <c r="H35" s="15"/>
    </row>
    <row r="36" spans="1:8" s="6" customFormat="1" ht="15" customHeight="1" x14ac:dyDescent="0.15">
      <c r="A36" s="3"/>
      <c r="B36" s="3"/>
      <c r="C36" s="3"/>
      <c r="D36" s="3"/>
      <c r="E36" s="3"/>
      <c r="F36" s="3"/>
      <c r="H36" s="5"/>
    </row>
    <row r="37" spans="1:8" ht="24.95" customHeight="1" x14ac:dyDescent="0.15"/>
    <row r="38" spans="1:8" ht="12.95" customHeight="1" x14ac:dyDescent="0.15"/>
    <row r="39" spans="1:8" ht="12.95" customHeight="1" x14ac:dyDescent="0.15"/>
    <row r="40" spans="1:8" ht="12.95" customHeight="1" x14ac:dyDescent="0.15"/>
    <row r="41" spans="1:8" ht="12.95" customHeight="1" x14ac:dyDescent="0.15"/>
    <row r="42" spans="1:8" ht="12.95" customHeight="1" x14ac:dyDescent="0.15"/>
    <row r="43" spans="1:8" s="6" customFormat="1" ht="15" customHeight="1" x14ac:dyDescent="0.15">
      <c r="A43" s="3"/>
      <c r="B43" s="3"/>
      <c r="C43" s="3"/>
      <c r="D43" s="3"/>
      <c r="E43" s="3"/>
      <c r="F43" s="3"/>
    </row>
  </sheetData>
  <mergeCells count="7">
    <mergeCell ref="A3:A5"/>
    <mergeCell ref="A24:F24"/>
    <mergeCell ref="A1:F1"/>
    <mergeCell ref="C3:F3"/>
    <mergeCell ref="C4:E4"/>
    <mergeCell ref="F4:F5"/>
    <mergeCell ref="B3:B5"/>
  </mergeCells>
  <phoneticPr fontId="2" type="noConversion"/>
  <printOptions horizontalCentered="1"/>
  <pageMargins left="0.78740157480314965" right="0.78740157480314965" top="0.98425196850393704" bottom="0.98425196850393704" header="0" footer="0.59055118110236227"/>
  <pageSetup paperSize="9" scale="73" firstPageNumber="117" pageOrder="overThenDown"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5</vt:i4>
      </vt:variant>
    </vt:vector>
  </HeadingPairs>
  <TitlesOfParts>
    <vt:vector size="5" baseType="lpstr">
      <vt:lpstr>1.자동차등록</vt:lpstr>
      <vt:lpstr>1-1. 자동차 연료 종류별 등록</vt:lpstr>
      <vt:lpstr>2.영업용자동차 업종별 수송</vt:lpstr>
      <vt:lpstr>3.관광사업체등록</vt:lpstr>
      <vt:lpstr>4.주요관광지방문객수 </vt:lpstr>
    </vt:vector>
  </TitlesOfParts>
  <Company>통계청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2019-10-25T06:06:00Z</cp:lastPrinted>
  <dcterms:created xsi:type="dcterms:W3CDTF">2010-02-23T06:15:14Z</dcterms:created>
  <dcterms:modified xsi:type="dcterms:W3CDTF">2025-06-17T07:12:19Z</dcterms:modified>
</cp:coreProperties>
</file>