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0" yWindow="0" windowWidth="28770" windowHeight="11565" tabRatio="821"/>
  </bookViews>
  <sheets>
    <sheet name="ⅩⅦ. 지방의회" sheetId="15" r:id="rId1"/>
    <sheet name="1.의원현황,2.의회공무원" sheetId="23" r:id="rId2"/>
    <sheet name="3.회기및의안처리" sheetId="24" r:id="rId3"/>
    <sheet name="4.월별의사일정" sheetId="22" r:id="rId4"/>
  </sheets>
  <definedNames>
    <definedName name="_xlnm.Print_Area" localSheetId="0">'ⅩⅦ. 지방의회'!$A$1:$W$36</definedName>
  </definedNames>
  <calcPr calcId="162913"/>
</workbook>
</file>

<file path=xl/calcChain.xml><?xml version="1.0" encoding="utf-8"?>
<calcChain xmlns="http://schemas.openxmlformats.org/spreadsheetml/2006/main">
  <c r="G13" i="22" l="1"/>
  <c r="B13" i="22" s="1"/>
  <c r="C25" i="24"/>
  <c r="F14" i="24"/>
  <c r="I14" i="23"/>
  <c r="C14" i="24" l="1"/>
  <c r="D29" i="23"/>
  <c r="C29" i="23" s="1"/>
  <c r="O14" i="23"/>
  <c r="G11" i="22" l="1"/>
  <c r="B11" i="22" s="1"/>
  <c r="G12" i="22" l="1"/>
  <c r="F12" i="24"/>
  <c r="C12" i="24"/>
  <c r="C23" i="24"/>
  <c r="C13" i="24"/>
  <c r="D27" i="23"/>
  <c r="C27" i="23" s="1"/>
  <c r="O13" i="23"/>
  <c r="O12" i="23"/>
  <c r="I13" i="23"/>
  <c r="I12" i="23"/>
  <c r="B12" i="22" l="1"/>
  <c r="F13" i="24" l="1"/>
  <c r="C24" i="24"/>
  <c r="D28" i="23"/>
  <c r="C28" i="23" s="1"/>
</calcChain>
</file>

<file path=xl/sharedStrings.xml><?xml version="1.0" encoding="utf-8"?>
<sst xmlns="http://schemas.openxmlformats.org/spreadsheetml/2006/main" count="94" uniqueCount="82">
  <si>
    <t>계</t>
    <phoneticPr fontId="2" type="noConversion"/>
  </si>
  <si>
    <t>회의일수</t>
    <phoneticPr fontId="2" type="noConversion"/>
  </si>
  <si>
    <t>별정직</t>
    <phoneticPr fontId="2" type="noConversion"/>
  </si>
  <si>
    <t>소계</t>
    <phoneticPr fontId="2" type="noConversion"/>
  </si>
  <si>
    <t>선거구수</t>
    <phoneticPr fontId="2" type="noConversion"/>
  </si>
  <si>
    <t>의원정수</t>
    <phoneticPr fontId="2" type="noConversion"/>
  </si>
  <si>
    <t>조례</t>
    <phoneticPr fontId="2" type="noConversion"/>
  </si>
  <si>
    <t>예산
결산</t>
    <phoneticPr fontId="2" type="noConversion"/>
  </si>
  <si>
    <t>동의
승인</t>
    <phoneticPr fontId="2" type="noConversion"/>
  </si>
  <si>
    <t>건의</t>
    <phoneticPr fontId="2" type="noConversion"/>
  </si>
  <si>
    <t>결의</t>
    <phoneticPr fontId="2" type="noConversion"/>
  </si>
  <si>
    <t>특위</t>
    <phoneticPr fontId="2" type="noConversion"/>
  </si>
  <si>
    <t>기타</t>
    <phoneticPr fontId="2" type="noConversion"/>
  </si>
  <si>
    <t xml:space="preserve">   . 지 방 의 회</t>
    <phoneticPr fontId="2" type="noConversion"/>
  </si>
  <si>
    <t xml:space="preserve">Council </t>
    <phoneticPr fontId="2" type="noConversion"/>
  </si>
  <si>
    <t>계</t>
    <phoneticPr fontId="2" type="noConversion"/>
  </si>
  <si>
    <t>선거구수</t>
    <phoneticPr fontId="2" type="noConversion"/>
  </si>
  <si>
    <t>기타직</t>
    <phoneticPr fontId="2" type="noConversion"/>
  </si>
  <si>
    <t>단위 : 일수, 건</t>
  </si>
  <si>
    <t>자료 : 의회사무과</t>
    <phoneticPr fontId="2" type="noConversion"/>
  </si>
  <si>
    <t>연 별</t>
    <phoneticPr fontId="2" type="noConversion"/>
  </si>
  <si>
    <t>합    계</t>
    <phoneticPr fontId="2" type="noConversion"/>
  </si>
  <si>
    <t>정     례     회     의</t>
    <phoneticPr fontId="2" type="noConversion"/>
  </si>
  <si>
    <t>임     시     회     의</t>
    <phoneticPr fontId="2" type="noConversion"/>
  </si>
  <si>
    <t>7월</t>
    <phoneticPr fontId="2" type="noConversion"/>
  </si>
  <si>
    <t>11월</t>
    <phoneticPr fontId="2" type="noConversion"/>
  </si>
  <si>
    <t>12월</t>
    <phoneticPr fontId="2" type="noConversion"/>
  </si>
  <si>
    <t>1 월</t>
    <phoneticPr fontId="2" type="noConversion"/>
  </si>
  <si>
    <t>2 월</t>
    <phoneticPr fontId="2" type="noConversion"/>
  </si>
  <si>
    <t>3 월</t>
    <phoneticPr fontId="2" type="noConversion"/>
  </si>
  <si>
    <t>연 별</t>
    <phoneticPr fontId="2" type="noConversion"/>
  </si>
  <si>
    <t>임          시          회          의</t>
    <phoneticPr fontId="2" type="noConversion"/>
  </si>
  <si>
    <t>4  월</t>
    <phoneticPr fontId="2" type="noConversion"/>
  </si>
  <si>
    <t>5  월</t>
    <phoneticPr fontId="2" type="noConversion"/>
  </si>
  <si>
    <t>6  월</t>
    <phoneticPr fontId="2" type="noConversion"/>
  </si>
  <si>
    <t>7  월</t>
    <phoneticPr fontId="2" type="noConversion"/>
  </si>
  <si>
    <t>8  월</t>
    <phoneticPr fontId="2" type="noConversion"/>
  </si>
  <si>
    <t>9  월</t>
    <phoneticPr fontId="2" type="noConversion"/>
  </si>
  <si>
    <t>10 월</t>
    <phoneticPr fontId="2" type="noConversion"/>
  </si>
  <si>
    <t>11 월</t>
    <phoneticPr fontId="2" type="noConversion"/>
  </si>
  <si>
    <t>12 월</t>
    <phoneticPr fontId="2" type="noConversion"/>
  </si>
  <si>
    <t>회   수</t>
  </si>
  <si>
    <t xml:space="preserve">자료 : 의회사무과 </t>
    <phoneticPr fontId="2" type="noConversion"/>
  </si>
  <si>
    <t>1. 의원 현황</t>
    <phoneticPr fontId="2" type="noConversion"/>
  </si>
  <si>
    <t>일      반      직</t>
    <phoneticPr fontId="2" type="noConversion"/>
  </si>
  <si>
    <t xml:space="preserve">4. 월별 의사일정 </t>
    <phoneticPr fontId="2" type="noConversion"/>
  </si>
  <si>
    <t>의    안    처    리    사    항</t>
    <phoneticPr fontId="2" type="noConversion"/>
  </si>
  <si>
    <t>단위 : 명</t>
    <phoneticPr fontId="2" type="noConversion"/>
  </si>
  <si>
    <t>도    의    원</t>
    <phoneticPr fontId="2" type="noConversion"/>
  </si>
  <si>
    <t>7급</t>
    <phoneticPr fontId="2" type="noConversion"/>
  </si>
  <si>
    <t>단위 : 일수</t>
    <phoneticPr fontId="2" type="noConversion"/>
  </si>
  <si>
    <t>3. 회기 및 의안처리</t>
    <phoneticPr fontId="2" type="noConversion"/>
  </si>
  <si>
    <t>정 기 회 의</t>
    <phoneticPr fontId="2" type="noConversion"/>
  </si>
  <si>
    <t>임 시 회 의</t>
    <phoneticPr fontId="2" type="noConversion"/>
  </si>
  <si>
    <t>회   수</t>
    <phoneticPr fontId="2" type="noConversion"/>
  </si>
  <si>
    <t>단위 : 명</t>
    <phoneticPr fontId="2" type="noConversion"/>
  </si>
  <si>
    <t>군    의    원</t>
    <phoneticPr fontId="2" type="noConversion"/>
  </si>
  <si>
    <t xml:space="preserve">2. 의회공무원 </t>
    <phoneticPr fontId="2" type="noConversion"/>
  </si>
  <si>
    <t>1급</t>
    <phoneticPr fontId="2" type="noConversion"/>
  </si>
  <si>
    <t>2급</t>
    <phoneticPr fontId="2" type="noConversion"/>
  </si>
  <si>
    <t>3급</t>
    <phoneticPr fontId="2" type="noConversion"/>
  </si>
  <si>
    <t>4급</t>
    <phoneticPr fontId="2" type="noConversion"/>
  </si>
  <si>
    <t>5급</t>
    <phoneticPr fontId="2" type="noConversion"/>
  </si>
  <si>
    <t>6급</t>
    <phoneticPr fontId="2" type="noConversion"/>
  </si>
  <si>
    <t>8급</t>
    <phoneticPr fontId="2" type="noConversion"/>
  </si>
  <si>
    <t>9급</t>
    <phoneticPr fontId="2" type="noConversion"/>
  </si>
  <si>
    <t>Unit : person</t>
    <phoneticPr fontId="2" type="noConversion"/>
  </si>
  <si>
    <t>Unit : day</t>
    <phoneticPr fontId="2" type="noConversion"/>
  </si>
  <si>
    <t>Unit : day, case</t>
    <phoneticPr fontId="2" type="noConversion"/>
  </si>
  <si>
    <t>계</t>
    <phoneticPr fontId="2" type="noConversion"/>
  </si>
  <si>
    <t>남자</t>
    <phoneticPr fontId="2" type="noConversion"/>
  </si>
  <si>
    <t>여자</t>
    <phoneticPr fontId="2" type="noConversion"/>
  </si>
  <si>
    <t>남자</t>
    <phoneticPr fontId="2" type="noConversion"/>
  </si>
  <si>
    <t>여자</t>
    <phoneticPr fontId="2" type="noConversion"/>
  </si>
  <si>
    <t>읍 면 수</t>
    <phoneticPr fontId="2" type="noConversion"/>
  </si>
  <si>
    <t>합계</t>
    <phoneticPr fontId="2" type="noConversion"/>
  </si>
  <si>
    <t>10(9월)</t>
  </si>
  <si>
    <t>5(6월)</t>
    <phoneticPr fontId="2" type="noConversion"/>
  </si>
  <si>
    <t>7(6월)</t>
  </si>
  <si>
    <t>연   별</t>
    <phoneticPr fontId="2" type="noConversion"/>
  </si>
  <si>
    <t>회     기</t>
    <phoneticPr fontId="2" type="noConversion"/>
  </si>
  <si>
    <t>7(6월)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</si>
</sst>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_-;\-* #,##0_-;_-* &quot;-&quot;??_-;_-@_-"/>
  </numFmts>
  <fonts count="1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6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Alignment="1">
      <alignment horizontal="centerContinuous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Continuous" vertical="center"/>
    </xf>
    <xf numFmtId="0" fontId="4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7" fillId="0" borderId="0" xfId="0" applyFont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 wrapText="1"/>
    </xf>
    <xf numFmtId="0" fontId="8" fillId="0" borderId="0" xfId="0" applyFont="1" applyBorder="1"/>
    <xf numFmtId="0" fontId="4" fillId="0" borderId="0" xfId="0" applyFont="1" applyFill="1" applyBorder="1"/>
    <xf numFmtId="41" fontId="6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Continuous"/>
    </xf>
    <xf numFmtId="0" fontId="7" fillId="0" borderId="0" xfId="0" applyFont="1"/>
    <xf numFmtId="41" fontId="7" fillId="0" borderId="5" xfId="1" applyFont="1" applyFill="1" applyBorder="1" applyAlignment="1">
      <alignment horizontal="centerContinuous"/>
    </xf>
    <xf numFmtId="41" fontId="7" fillId="0" borderId="0" xfId="1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right"/>
    </xf>
    <xf numFmtId="41" fontId="7" fillId="0" borderId="5" xfId="0" applyNumberFormat="1" applyFont="1" applyBorder="1" applyAlignment="1">
      <alignment horizontal="centerContinuous"/>
    </xf>
    <xf numFmtId="41" fontId="7" fillId="0" borderId="0" xfId="0" applyNumberFormat="1" applyFont="1" applyBorder="1" applyAlignment="1">
      <alignment horizontal="centerContinuous"/>
    </xf>
    <xf numFmtId="0" fontId="6" fillId="0" borderId="0" xfId="0" applyFont="1" applyBorder="1"/>
    <xf numFmtId="0" fontId="7" fillId="0" borderId="0" xfId="0" applyFont="1" applyFill="1" applyBorder="1"/>
    <xf numFmtId="41" fontId="7" fillId="0" borderId="0" xfId="1" applyFont="1" applyFill="1" applyBorder="1" applyAlignment="1"/>
    <xf numFmtId="41" fontId="6" fillId="2" borderId="0" xfId="1" applyFont="1" applyFill="1" applyBorder="1" applyAlignment="1"/>
    <xf numFmtId="0" fontId="6" fillId="0" borderId="0" xfId="0" applyFont="1" applyBorder="1" applyAlignment="1">
      <alignment horizontal="center" vertical="center"/>
    </xf>
    <xf numFmtId="41" fontId="6" fillId="0" borderId="0" xfId="1" applyFont="1" applyBorder="1" applyAlignment="1">
      <alignment vertical="center"/>
    </xf>
    <xf numFmtId="41" fontId="6" fillId="0" borderId="0" xfId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1" fontId="7" fillId="0" borderId="0" xfId="0" applyNumberFormat="1" applyFont="1" applyBorder="1" applyAlignment="1">
      <alignment horizontal="center"/>
    </xf>
    <xf numFmtId="41" fontId="7" fillId="0" borderId="0" xfId="0" applyNumberFormat="1" applyFont="1" applyFill="1" applyBorder="1" applyAlignment="1"/>
    <xf numFmtId="41" fontId="6" fillId="2" borderId="0" xfId="0" applyNumberFormat="1" applyFont="1" applyFill="1" applyBorder="1" applyAlignment="1"/>
    <xf numFmtId="0" fontId="7" fillId="4" borderId="0" xfId="0" applyFont="1" applyFill="1" applyBorder="1"/>
    <xf numFmtId="41" fontId="6" fillId="2" borderId="0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center" vertical="center"/>
    </xf>
    <xf numFmtId="41" fontId="7" fillId="0" borderId="0" xfId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/>
    </xf>
    <xf numFmtId="41" fontId="7" fillId="0" borderId="5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right"/>
    </xf>
    <xf numFmtId="41" fontId="7" fillId="0" borderId="5" xfId="1" applyFont="1" applyFill="1" applyBorder="1" applyAlignment="1">
      <alignment horizont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horizontal="center"/>
    </xf>
    <xf numFmtId="41" fontId="6" fillId="0" borderId="0" xfId="1" applyFont="1" applyBorder="1" applyAlignment="1">
      <alignment horizontal="center"/>
    </xf>
    <xf numFmtId="41" fontId="6" fillId="0" borderId="0" xfId="1" applyFont="1" applyBorder="1" applyAlignment="1"/>
    <xf numFmtId="0" fontId="9" fillId="0" borderId="0" xfId="0" applyFont="1" applyBorder="1" applyAlignment="1">
      <alignment horizontal="centerContinuous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1" fontId="6" fillId="0" borderId="29" xfId="1" applyFont="1" applyBorder="1" applyAlignment="1">
      <alignment horizontal="center" vertical="center"/>
    </xf>
    <xf numFmtId="41" fontId="6" fillId="0" borderId="30" xfId="1" applyFont="1" applyBorder="1" applyAlignment="1">
      <alignment horizontal="center" vertical="center"/>
    </xf>
    <xf numFmtId="41" fontId="6" fillId="0" borderId="31" xfId="1" applyFont="1" applyBorder="1" applyAlignment="1">
      <alignment horizontal="center" vertical="center"/>
    </xf>
    <xf numFmtId="41" fontId="7" fillId="0" borderId="26" xfId="1" applyFont="1" applyFill="1" applyBorder="1" applyAlignment="1">
      <alignment horizontal="center"/>
    </xf>
    <xf numFmtId="41" fontId="6" fillId="0" borderId="29" xfId="1" applyFont="1" applyBorder="1" applyAlignment="1">
      <alignment vertical="center"/>
    </xf>
    <xf numFmtId="0" fontId="8" fillId="0" borderId="30" xfId="0" applyFont="1" applyBorder="1"/>
    <xf numFmtId="41" fontId="6" fillId="0" borderId="30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7" fillId="3" borderId="22" xfId="0" applyFont="1" applyFill="1" applyBorder="1" applyAlignment="1">
      <alignment horizontal="center" vertical="center"/>
    </xf>
    <xf numFmtId="41" fontId="7" fillId="0" borderId="26" xfId="0" applyNumberFormat="1" applyFont="1" applyBorder="1" applyAlignment="1">
      <alignment horizontal="center"/>
    </xf>
    <xf numFmtId="41" fontId="7" fillId="0" borderId="26" xfId="0" applyNumberFormat="1" applyFont="1" applyFill="1" applyBorder="1" applyAlignment="1">
      <alignment horizontal="center"/>
    </xf>
    <xf numFmtId="41" fontId="6" fillId="2" borderId="26" xfId="0" applyNumberFormat="1" applyFont="1" applyFill="1" applyBorder="1" applyAlignment="1"/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41" fontId="6" fillId="0" borderId="29" xfId="1" applyFont="1" applyBorder="1" applyAlignment="1">
      <alignment horizontal="center"/>
    </xf>
    <xf numFmtId="41" fontId="6" fillId="0" borderId="30" xfId="1" applyFont="1" applyBorder="1" applyAlignment="1">
      <alignment horizontal="center"/>
    </xf>
    <xf numFmtId="41" fontId="6" fillId="0" borderId="30" xfId="1" applyFont="1" applyBorder="1" applyAlignment="1"/>
    <xf numFmtId="41" fontId="6" fillId="0" borderId="31" xfId="1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41" fontId="7" fillId="0" borderId="26" xfId="0" applyNumberFormat="1" applyFont="1" applyFill="1" applyBorder="1" applyAlignment="1">
      <alignment horizontal="right"/>
    </xf>
    <xf numFmtId="41" fontId="6" fillId="2" borderId="26" xfId="0" applyNumberFormat="1" applyFont="1" applyFill="1" applyBorder="1" applyAlignment="1">
      <alignment horizontal="right"/>
    </xf>
    <xf numFmtId="0" fontId="8" fillId="0" borderId="38" xfId="0" applyFont="1" applyBorder="1" applyAlignment="1">
      <alignment horizontal="center" vertical="center"/>
    </xf>
    <xf numFmtId="41" fontId="6" fillId="0" borderId="30" xfId="0" applyNumberFormat="1" applyFont="1" applyBorder="1" applyAlignment="1">
      <alignment horizontal="right" vertical="center" wrapText="1"/>
    </xf>
    <xf numFmtId="0" fontId="6" fillId="0" borderId="30" xfId="0" applyFont="1" applyBorder="1" applyAlignment="1">
      <alignment horizontal="right" vertical="center"/>
    </xf>
    <xf numFmtId="176" fontId="6" fillId="0" borderId="30" xfId="0" applyNumberFormat="1" applyFont="1" applyBorder="1" applyAlignment="1">
      <alignment horizontal="right" vertical="center"/>
    </xf>
    <xf numFmtId="0" fontId="6" fillId="0" borderId="30" xfId="0" applyNumberFormat="1" applyFont="1" applyBorder="1" applyAlignment="1">
      <alignment horizontal="right" vertical="center"/>
    </xf>
    <xf numFmtId="176" fontId="6" fillId="0" borderId="31" xfId="0" applyNumberFormat="1" applyFont="1" applyBorder="1" applyAlignment="1">
      <alignment horizontal="right" vertical="center"/>
    </xf>
    <xf numFmtId="41" fontId="7" fillId="0" borderId="26" xfId="0" applyNumberFormat="1" applyFont="1" applyFill="1" applyBorder="1" applyAlignment="1"/>
    <xf numFmtId="41" fontId="7" fillId="0" borderId="5" xfId="1" applyNumberFormat="1" applyFont="1" applyFill="1" applyBorder="1" applyAlignment="1">
      <alignment horizontal="right"/>
    </xf>
    <xf numFmtId="0" fontId="8" fillId="2" borderId="0" xfId="0" applyFont="1" applyFill="1" applyBorder="1"/>
    <xf numFmtId="0" fontId="7" fillId="0" borderId="0" xfId="0" applyFont="1" applyBorder="1" applyAlignment="1">
      <alignment vertical="center"/>
    </xf>
    <xf numFmtId="0" fontId="7" fillId="0" borderId="25" xfId="0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right"/>
    </xf>
    <xf numFmtId="41" fontId="7" fillId="0" borderId="5" xfId="1" applyFont="1" applyFill="1" applyBorder="1" applyAlignment="1">
      <alignment horizontal="center"/>
    </xf>
    <xf numFmtId="41" fontId="7" fillId="0" borderId="26" xfId="1" applyFont="1" applyFill="1" applyBorder="1" applyAlignment="1">
      <alignment horizontal="center"/>
    </xf>
    <xf numFmtId="41" fontId="6" fillId="2" borderId="5" xfId="1" applyFont="1" applyFill="1" applyBorder="1" applyAlignment="1">
      <alignment horizontal="center"/>
    </xf>
    <xf numFmtId="0" fontId="4" fillId="0" borderId="0" xfId="0" applyFont="1" applyFill="1"/>
    <xf numFmtId="41" fontId="6" fillId="2" borderId="0" xfId="0" applyNumberFormat="1" applyFont="1" applyFill="1" applyBorder="1" applyAlignment="1">
      <alignment horizontal="right"/>
    </xf>
    <xf numFmtId="41" fontId="6" fillId="2" borderId="0" xfId="1" applyFont="1" applyFill="1" applyBorder="1" applyAlignment="1">
      <alignment horizontal="center"/>
    </xf>
    <xf numFmtId="41" fontId="6" fillId="2" borderId="26" xfId="1" applyFont="1" applyFill="1" applyBorder="1" applyAlignment="1">
      <alignment horizontal="center"/>
    </xf>
    <xf numFmtId="41" fontId="6" fillId="2" borderId="0" xfId="0" applyNumberFormat="1" applyFont="1" applyFill="1" applyBorder="1" applyAlignment="1">
      <alignment horizontal="right"/>
    </xf>
    <xf numFmtId="0" fontId="6" fillId="2" borderId="25" xfId="0" applyFont="1" applyFill="1" applyBorder="1" applyAlignment="1">
      <alignment horizontal="center"/>
    </xf>
    <xf numFmtId="41" fontId="6" fillId="2" borderId="5" xfId="1" applyNumberFormat="1" applyFont="1" applyFill="1" applyBorder="1" applyAlignment="1">
      <alignment horizontal="right"/>
    </xf>
    <xf numFmtId="41" fontId="6" fillId="2" borderId="0" xfId="1" applyNumberFormat="1" applyFont="1" applyFill="1" applyBorder="1" applyAlignment="1">
      <alignment horizontal="right"/>
    </xf>
    <xf numFmtId="0" fontId="6" fillId="2" borderId="2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1" fontId="6" fillId="2" borderId="0" xfId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23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0" xfId="0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41" fontId="7" fillId="0" borderId="5" xfId="0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/>
    </xf>
    <xf numFmtId="41" fontId="7" fillId="0" borderId="5" xfId="0" applyNumberFormat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41" fontId="6" fillId="2" borderId="5" xfId="0" applyNumberFormat="1" applyFont="1" applyFill="1" applyBorder="1" applyAlignment="1">
      <alignment horizontal="right"/>
    </xf>
    <xf numFmtId="41" fontId="6" fillId="2" borderId="0" xfId="0" applyNumberFormat="1" applyFont="1" applyFill="1" applyBorder="1" applyAlignment="1">
      <alignment horizontal="right"/>
    </xf>
    <xf numFmtId="0" fontId="7" fillId="3" borderId="1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center"/>
    </xf>
    <xf numFmtId="41" fontId="6" fillId="2" borderId="0" xfId="1" applyFont="1" applyFill="1" applyBorder="1" applyAlignment="1">
      <alignment horizontal="right"/>
    </xf>
    <xf numFmtId="41" fontId="6" fillId="2" borderId="26" xfId="1" applyFont="1" applyFill="1" applyBorder="1" applyAlignment="1">
      <alignment horizontal="center"/>
    </xf>
    <xf numFmtId="41" fontId="7" fillId="0" borderId="5" xfId="1" applyFont="1" applyFill="1" applyBorder="1" applyAlignment="1">
      <alignment horizontal="center"/>
    </xf>
    <xf numFmtId="41" fontId="7" fillId="0" borderId="14" xfId="1" applyFont="1" applyFill="1" applyBorder="1" applyAlignment="1">
      <alignment horizontal="center"/>
    </xf>
    <xf numFmtId="41" fontId="7" fillId="0" borderId="24" xfId="1" applyFont="1" applyFill="1" applyBorder="1" applyAlignment="1">
      <alignment horizontal="center"/>
    </xf>
    <xf numFmtId="41" fontId="7" fillId="0" borderId="5" xfId="1" applyFont="1" applyFill="1" applyBorder="1" applyAlignment="1"/>
    <xf numFmtId="0" fontId="4" fillId="0" borderId="0" xfId="0" applyFont="1" applyFill="1" applyBorder="1" applyAlignment="1"/>
    <xf numFmtId="41" fontId="7" fillId="0" borderId="26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right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11</xdr:row>
      <xdr:rowOff>66675</xdr:rowOff>
    </xdr:from>
    <xdr:to>
      <xdr:col>8</xdr:col>
      <xdr:colOff>114300</xdr:colOff>
      <xdr:row>11</xdr:row>
      <xdr:rowOff>323850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1752600" y="2371725"/>
          <a:ext cx="419100" cy="257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ⅩⅦ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2:W14"/>
  <sheetViews>
    <sheetView tabSelected="1" view="pageBreakPreview" zoomScaleNormal="100" zoomScaleSheetLayoutView="100" workbookViewId="0"/>
  </sheetViews>
  <sheetFormatPr defaultColWidth="3" defaultRowHeight="16.5" x14ac:dyDescent="0.3"/>
  <cols>
    <col min="1" max="16384" width="3" style="2"/>
  </cols>
  <sheetData>
    <row r="12" spans="1:23" ht="35.25" customHeight="1" x14ac:dyDescent="0.65">
      <c r="A12" s="1" t="s">
        <v>13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4" spans="1:23" ht="31.5" x14ac:dyDescent="0.55000000000000004">
      <c r="A14" s="3" t="s">
        <v>14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</sheetData>
  <phoneticPr fontId="2" type="noConversion"/>
  <pageMargins left="0.59055118110236227" right="0.52" top="0.9055118110236221" bottom="1.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Q32"/>
  <sheetViews>
    <sheetView view="pageBreakPreview" zoomScaleNormal="100" zoomScaleSheetLayoutView="100" workbookViewId="0"/>
  </sheetViews>
  <sheetFormatPr defaultColWidth="5.109375" defaultRowHeight="16.5" x14ac:dyDescent="0.3"/>
  <cols>
    <col min="1" max="2" width="3.6640625" style="2" customWidth="1"/>
    <col min="3" max="3" width="10.44140625" style="2" customWidth="1"/>
    <col min="4" max="5" width="2.77734375" style="2" customWidth="1"/>
    <col min="6" max="14" width="4.88671875" style="2" customWidth="1"/>
    <col min="15" max="15" width="5.77734375" style="2" customWidth="1"/>
    <col min="16" max="16" width="4.88671875" style="2" customWidth="1"/>
    <col min="17" max="17" width="3.6640625" style="2" customWidth="1"/>
    <col min="18" max="16384" width="5.109375" style="2"/>
  </cols>
  <sheetData>
    <row r="1" spans="1:17" s="4" customFormat="1" ht="15" customHeight="1" x14ac:dyDescent="0.15">
      <c r="Q1" s="28"/>
    </row>
    <row r="2" spans="1:17" s="55" customFormat="1" ht="30" customHeight="1" x14ac:dyDescent="0.35">
      <c r="A2" s="116" t="s">
        <v>43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</row>
    <row r="3" spans="1:17" s="55" customFormat="1" ht="15" customHeight="1" x14ac:dyDescent="0.3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s="21" customFormat="1" ht="15" customHeight="1" thickBot="1" x14ac:dyDescent="0.3">
      <c r="A4" s="19" t="s">
        <v>55</v>
      </c>
      <c r="B4" s="29"/>
      <c r="C4" s="29"/>
      <c r="Q4" s="30" t="s">
        <v>66</v>
      </c>
    </row>
    <row r="5" spans="1:17" s="21" customFormat="1" ht="25.5" customHeight="1" x14ac:dyDescent="0.25">
      <c r="A5" s="124" t="s">
        <v>79</v>
      </c>
      <c r="B5" s="125"/>
      <c r="C5" s="128" t="s">
        <v>74</v>
      </c>
      <c r="D5" s="143"/>
      <c r="E5" s="125"/>
      <c r="F5" s="151" t="s">
        <v>48</v>
      </c>
      <c r="G5" s="151"/>
      <c r="H5" s="151"/>
      <c r="I5" s="151"/>
      <c r="J5" s="151"/>
      <c r="K5" s="152"/>
      <c r="L5" s="151" t="s">
        <v>56</v>
      </c>
      <c r="M5" s="151"/>
      <c r="N5" s="151"/>
      <c r="O5" s="151"/>
      <c r="P5" s="151"/>
      <c r="Q5" s="153"/>
    </row>
    <row r="6" spans="1:17" s="21" customFormat="1" ht="25.5" customHeight="1" x14ac:dyDescent="0.25">
      <c r="A6" s="147"/>
      <c r="B6" s="146"/>
      <c r="C6" s="144"/>
      <c r="D6" s="145"/>
      <c r="E6" s="146"/>
      <c r="F6" s="141" t="s">
        <v>4</v>
      </c>
      <c r="G6" s="141"/>
      <c r="H6" s="141"/>
      <c r="I6" s="46"/>
      <c r="J6" s="46" t="s">
        <v>5</v>
      </c>
      <c r="K6" s="46"/>
      <c r="L6" s="141" t="s">
        <v>16</v>
      </c>
      <c r="M6" s="141"/>
      <c r="N6" s="141"/>
      <c r="O6" s="148" t="s">
        <v>5</v>
      </c>
      <c r="P6" s="149"/>
      <c r="Q6" s="150"/>
    </row>
    <row r="7" spans="1:17" s="21" customFormat="1" ht="25.5" customHeight="1" x14ac:dyDescent="0.25">
      <c r="A7" s="126"/>
      <c r="B7" s="127"/>
      <c r="C7" s="129"/>
      <c r="D7" s="142"/>
      <c r="E7" s="127"/>
      <c r="F7" s="142"/>
      <c r="G7" s="142"/>
      <c r="H7" s="142"/>
      <c r="I7" s="46" t="s">
        <v>69</v>
      </c>
      <c r="J7" s="46" t="s">
        <v>70</v>
      </c>
      <c r="K7" s="46" t="s">
        <v>71</v>
      </c>
      <c r="L7" s="142"/>
      <c r="M7" s="142"/>
      <c r="N7" s="142"/>
      <c r="O7" s="46" t="s">
        <v>0</v>
      </c>
      <c r="P7" s="46" t="s">
        <v>72</v>
      </c>
      <c r="Q7" s="73" t="s">
        <v>73</v>
      </c>
    </row>
    <row r="8" spans="1:17" s="24" customFormat="1" ht="30" hidden="1" customHeight="1" x14ac:dyDescent="0.25">
      <c r="A8" s="117">
        <v>2015</v>
      </c>
      <c r="B8" s="118"/>
      <c r="C8" s="31">
        <v>10</v>
      </c>
      <c r="D8" s="32"/>
      <c r="E8" s="32"/>
      <c r="F8" s="32">
        <v>2</v>
      </c>
      <c r="G8" s="32"/>
      <c r="H8" s="32"/>
      <c r="I8" s="41">
        <v>2</v>
      </c>
      <c r="J8" s="41">
        <v>2</v>
      </c>
      <c r="K8" s="41">
        <v>0</v>
      </c>
      <c r="L8" s="32">
        <v>3</v>
      </c>
      <c r="M8" s="32"/>
      <c r="N8" s="32"/>
      <c r="O8" s="41">
        <v>8</v>
      </c>
      <c r="P8" s="41">
        <v>7</v>
      </c>
      <c r="Q8" s="74">
        <v>1</v>
      </c>
    </row>
    <row r="9" spans="1:17" s="33" customFormat="1" ht="30" customHeight="1" x14ac:dyDescent="0.25">
      <c r="A9" s="121">
        <v>2016</v>
      </c>
      <c r="B9" s="133"/>
      <c r="C9" s="134">
        <v>10</v>
      </c>
      <c r="D9" s="135"/>
      <c r="E9" s="135"/>
      <c r="F9" s="135">
        <v>2</v>
      </c>
      <c r="G9" s="135"/>
      <c r="H9" s="135"/>
      <c r="I9" s="42">
        <v>2</v>
      </c>
      <c r="J9" s="41">
        <v>2</v>
      </c>
      <c r="K9" s="42">
        <v>0</v>
      </c>
      <c r="L9" s="135">
        <v>3</v>
      </c>
      <c r="M9" s="135"/>
      <c r="N9" s="135"/>
      <c r="O9" s="42">
        <v>8</v>
      </c>
      <c r="P9" s="41">
        <v>7</v>
      </c>
      <c r="Q9" s="74">
        <v>1</v>
      </c>
    </row>
    <row r="10" spans="1:17" s="34" customFormat="1" ht="30" customHeight="1" x14ac:dyDescent="0.25">
      <c r="A10" s="121">
        <v>2017</v>
      </c>
      <c r="B10" s="133"/>
      <c r="C10" s="134">
        <v>10</v>
      </c>
      <c r="D10" s="135"/>
      <c r="E10" s="135"/>
      <c r="F10" s="135">
        <v>2</v>
      </c>
      <c r="G10" s="135"/>
      <c r="H10" s="135"/>
      <c r="I10" s="42">
        <v>2</v>
      </c>
      <c r="J10" s="41">
        <v>2</v>
      </c>
      <c r="K10" s="42">
        <v>0</v>
      </c>
      <c r="L10" s="135">
        <v>3</v>
      </c>
      <c r="M10" s="135"/>
      <c r="N10" s="135"/>
      <c r="O10" s="42">
        <v>8</v>
      </c>
      <c r="P10" s="41">
        <v>7</v>
      </c>
      <c r="Q10" s="74">
        <v>1</v>
      </c>
    </row>
    <row r="11" spans="1:17" s="34" customFormat="1" ht="30" customHeight="1" x14ac:dyDescent="0.25">
      <c r="A11" s="121">
        <v>2018</v>
      </c>
      <c r="B11" s="133"/>
      <c r="C11" s="136">
        <v>10</v>
      </c>
      <c r="D11" s="137"/>
      <c r="E11" s="137"/>
      <c r="F11" s="137">
        <v>2</v>
      </c>
      <c r="G11" s="137"/>
      <c r="H11" s="137"/>
      <c r="I11" s="42">
        <v>2</v>
      </c>
      <c r="J11" s="49">
        <v>2</v>
      </c>
      <c r="K11" s="42">
        <v>0</v>
      </c>
      <c r="L11" s="137">
        <v>3</v>
      </c>
      <c r="M11" s="137"/>
      <c r="N11" s="137"/>
      <c r="O11" s="42">
        <v>8</v>
      </c>
      <c r="P11" s="49">
        <v>7</v>
      </c>
      <c r="Q11" s="75">
        <v>1</v>
      </c>
    </row>
    <row r="12" spans="1:17" s="44" customFormat="1" ht="30" customHeight="1" x14ac:dyDescent="0.25">
      <c r="A12" s="121">
        <v>2019</v>
      </c>
      <c r="B12" s="133"/>
      <c r="C12" s="134">
        <v>10</v>
      </c>
      <c r="D12" s="135"/>
      <c r="E12" s="135"/>
      <c r="F12" s="135">
        <v>2</v>
      </c>
      <c r="G12" s="135"/>
      <c r="H12" s="135"/>
      <c r="I12" s="42">
        <f>SUM(J12:K12)</f>
        <v>2</v>
      </c>
      <c r="J12" s="42">
        <v>2</v>
      </c>
      <c r="K12" s="42">
        <v>0</v>
      </c>
      <c r="L12" s="135">
        <v>3</v>
      </c>
      <c r="M12" s="135"/>
      <c r="N12" s="135"/>
      <c r="O12" s="42">
        <f>SUM(P12:Q12)</f>
        <v>8</v>
      </c>
      <c r="P12" s="42">
        <v>7</v>
      </c>
      <c r="Q12" s="95">
        <v>1</v>
      </c>
    </row>
    <row r="13" spans="1:17" s="34" customFormat="1" ht="30" customHeight="1" x14ac:dyDescent="0.25">
      <c r="A13" s="121">
        <v>2020</v>
      </c>
      <c r="B13" s="133"/>
      <c r="C13" s="134">
        <v>10</v>
      </c>
      <c r="D13" s="135"/>
      <c r="E13" s="135"/>
      <c r="F13" s="135">
        <v>2</v>
      </c>
      <c r="G13" s="135"/>
      <c r="H13" s="135"/>
      <c r="I13" s="42">
        <f>SUM(J13:K13)</f>
        <v>2</v>
      </c>
      <c r="J13" s="42">
        <v>2</v>
      </c>
      <c r="K13" s="42">
        <v>0</v>
      </c>
      <c r="L13" s="135">
        <v>3</v>
      </c>
      <c r="M13" s="135"/>
      <c r="N13" s="135"/>
      <c r="O13" s="42">
        <f>SUM(P13:Q13)</f>
        <v>8</v>
      </c>
      <c r="P13" s="42">
        <v>7</v>
      </c>
      <c r="Q13" s="95">
        <v>1</v>
      </c>
    </row>
    <row r="14" spans="1:17" s="33" customFormat="1" ht="30" customHeight="1" x14ac:dyDescent="0.25">
      <c r="A14" s="113">
        <v>2021</v>
      </c>
      <c r="B14" s="138"/>
      <c r="C14" s="139">
        <v>10</v>
      </c>
      <c r="D14" s="140"/>
      <c r="E14" s="140"/>
      <c r="F14" s="140">
        <v>2</v>
      </c>
      <c r="G14" s="140"/>
      <c r="H14" s="140"/>
      <c r="I14" s="43">
        <f>SUM(J14:K14)</f>
        <v>2</v>
      </c>
      <c r="J14" s="43">
        <v>2</v>
      </c>
      <c r="K14" s="43">
        <v>0</v>
      </c>
      <c r="L14" s="140">
        <v>3</v>
      </c>
      <c r="M14" s="140"/>
      <c r="N14" s="140"/>
      <c r="O14" s="43">
        <f>SUM(P14:Q14)</f>
        <v>8</v>
      </c>
      <c r="P14" s="43">
        <v>7</v>
      </c>
      <c r="Q14" s="76">
        <v>1</v>
      </c>
    </row>
    <row r="15" spans="1:17" ht="9.9499999999999993" customHeight="1" thickBot="1" x14ac:dyDescent="0.35">
      <c r="A15" s="77"/>
      <c r="B15" s="78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80"/>
    </row>
    <row r="16" spans="1:17" ht="9.9499999999999993" customHeight="1" x14ac:dyDescent="0.3"/>
    <row r="17" spans="1:17" ht="15" customHeight="1" x14ac:dyDescent="0.3"/>
    <row r="18" spans="1:17" s="57" customFormat="1" ht="30" customHeight="1" x14ac:dyDescent="0.15">
      <c r="A18" s="116" t="s">
        <v>57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</row>
    <row r="19" spans="1:17" s="21" customFormat="1" ht="15" customHeight="1" x14ac:dyDescent="0.55000000000000004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s="21" customFormat="1" ht="15" customHeight="1" thickBot="1" x14ac:dyDescent="0.3">
      <c r="A20" s="19" t="s">
        <v>47</v>
      </c>
      <c r="B20" s="29"/>
      <c r="C20" s="29"/>
      <c r="P20" s="30"/>
      <c r="Q20" s="30" t="s">
        <v>66</v>
      </c>
    </row>
    <row r="21" spans="1:17" s="21" customFormat="1" ht="25.5" customHeight="1" x14ac:dyDescent="0.25">
      <c r="A21" s="124" t="s">
        <v>79</v>
      </c>
      <c r="B21" s="125"/>
      <c r="C21" s="128" t="s">
        <v>75</v>
      </c>
      <c r="D21" s="130" t="s">
        <v>44</v>
      </c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 t="s">
        <v>2</v>
      </c>
      <c r="P21" s="128" t="s">
        <v>17</v>
      </c>
      <c r="Q21" s="131"/>
    </row>
    <row r="22" spans="1:17" s="21" customFormat="1" ht="25.5" customHeight="1" x14ac:dyDescent="0.25">
      <c r="A22" s="126"/>
      <c r="B22" s="127"/>
      <c r="C22" s="129"/>
      <c r="D22" s="120" t="s">
        <v>3</v>
      </c>
      <c r="E22" s="120"/>
      <c r="F22" s="46" t="s">
        <v>58</v>
      </c>
      <c r="G22" s="46" t="s">
        <v>59</v>
      </c>
      <c r="H22" s="46" t="s">
        <v>60</v>
      </c>
      <c r="I22" s="46" t="s">
        <v>61</v>
      </c>
      <c r="J22" s="46" t="s">
        <v>62</v>
      </c>
      <c r="K22" s="46" t="s">
        <v>63</v>
      </c>
      <c r="L22" s="46" t="s">
        <v>49</v>
      </c>
      <c r="M22" s="46" t="s">
        <v>64</v>
      </c>
      <c r="N22" s="46" t="s">
        <v>65</v>
      </c>
      <c r="O22" s="120"/>
      <c r="P22" s="129"/>
      <c r="Q22" s="132"/>
    </row>
    <row r="23" spans="1:17" s="21" customFormat="1" ht="30" hidden="1" customHeight="1" x14ac:dyDescent="0.25">
      <c r="A23" s="117">
        <v>2015</v>
      </c>
      <c r="B23" s="118"/>
      <c r="C23" s="22">
        <v>13</v>
      </c>
      <c r="D23" s="23">
        <v>12</v>
      </c>
      <c r="E23" s="23"/>
      <c r="F23" s="35">
        <v>0</v>
      </c>
      <c r="G23" s="35">
        <v>0</v>
      </c>
      <c r="H23" s="35">
        <v>0</v>
      </c>
      <c r="I23" s="35">
        <v>0</v>
      </c>
      <c r="J23" s="47">
        <v>2</v>
      </c>
      <c r="K23" s="47">
        <v>3</v>
      </c>
      <c r="L23" s="47">
        <v>5</v>
      </c>
      <c r="M23" s="35">
        <v>0</v>
      </c>
      <c r="N23" s="35">
        <v>2</v>
      </c>
      <c r="O23" s="47">
        <v>0</v>
      </c>
      <c r="P23" s="47"/>
      <c r="Q23" s="67">
        <v>1</v>
      </c>
    </row>
    <row r="24" spans="1:17" s="25" customFormat="1" ht="30" customHeight="1" x14ac:dyDescent="0.25">
      <c r="A24" s="121">
        <v>2016</v>
      </c>
      <c r="B24" s="122"/>
      <c r="C24" s="50">
        <v>13</v>
      </c>
      <c r="D24" s="123">
        <v>12</v>
      </c>
      <c r="E24" s="123"/>
      <c r="F24" s="35">
        <v>0</v>
      </c>
      <c r="G24" s="35">
        <v>0</v>
      </c>
      <c r="H24" s="35">
        <v>0</v>
      </c>
      <c r="I24" s="35">
        <v>0</v>
      </c>
      <c r="J24" s="47">
        <v>2</v>
      </c>
      <c r="K24" s="47">
        <v>3</v>
      </c>
      <c r="L24" s="47">
        <v>5</v>
      </c>
      <c r="M24" s="35">
        <v>0</v>
      </c>
      <c r="N24" s="35">
        <v>2</v>
      </c>
      <c r="O24" s="47">
        <v>0</v>
      </c>
      <c r="P24" s="47"/>
      <c r="Q24" s="67">
        <v>1</v>
      </c>
    </row>
    <row r="25" spans="1:17" s="25" customFormat="1" ht="30" customHeight="1" x14ac:dyDescent="0.25">
      <c r="A25" s="121">
        <v>2017</v>
      </c>
      <c r="B25" s="122"/>
      <c r="C25" s="50">
        <v>13</v>
      </c>
      <c r="D25" s="123">
        <v>12</v>
      </c>
      <c r="E25" s="123"/>
      <c r="F25" s="35">
        <v>0</v>
      </c>
      <c r="G25" s="35">
        <v>0</v>
      </c>
      <c r="H25" s="35">
        <v>0</v>
      </c>
      <c r="I25" s="35">
        <v>0</v>
      </c>
      <c r="J25" s="47">
        <v>2</v>
      </c>
      <c r="K25" s="47">
        <v>2</v>
      </c>
      <c r="L25" s="47">
        <v>6</v>
      </c>
      <c r="M25" s="35">
        <v>0</v>
      </c>
      <c r="N25" s="35">
        <v>2</v>
      </c>
      <c r="O25" s="47">
        <v>0</v>
      </c>
      <c r="P25" s="47"/>
      <c r="Q25" s="67">
        <v>1</v>
      </c>
    </row>
    <row r="26" spans="1:17" s="21" customFormat="1" ht="30" customHeight="1" x14ac:dyDescent="0.25">
      <c r="A26" s="121">
        <v>2018</v>
      </c>
      <c r="B26" s="122"/>
      <c r="C26" s="50">
        <v>13</v>
      </c>
      <c r="D26" s="123">
        <v>12</v>
      </c>
      <c r="E26" s="123"/>
      <c r="F26" s="35">
        <v>0</v>
      </c>
      <c r="G26" s="35">
        <v>0</v>
      </c>
      <c r="H26" s="35">
        <v>0</v>
      </c>
      <c r="I26" s="35">
        <v>0</v>
      </c>
      <c r="J26" s="47">
        <v>2</v>
      </c>
      <c r="K26" s="47">
        <v>2</v>
      </c>
      <c r="L26" s="47">
        <v>5</v>
      </c>
      <c r="M26" s="35">
        <v>3</v>
      </c>
      <c r="N26" s="35">
        <v>0</v>
      </c>
      <c r="O26" s="47">
        <v>0</v>
      </c>
      <c r="P26" s="47"/>
      <c r="Q26" s="67">
        <v>1</v>
      </c>
    </row>
    <row r="27" spans="1:17" s="25" customFormat="1" ht="30" customHeight="1" x14ac:dyDescent="0.25">
      <c r="A27" s="121">
        <v>2019</v>
      </c>
      <c r="B27" s="122"/>
      <c r="C27" s="53">
        <f>SUM(D27,O27:Q27)</f>
        <v>13</v>
      </c>
      <c r="D27" s="123">
        <f>SUM(F27:N27)</f>
        <v>12</v>
      </c>
      <c r="E27" s="123"/>
      <c r="F27" s="35">
        <v>0</v>
      </c>
      <c r="G27" s="35">
        <v>0</v>
      </c>
      <c r="H27" s="35">
        <v>0</v>
      </c>
      <c r="I27" s="35">
        <v>0</v>
      </c>
      <c r="J27" s="51">
        <v>2</v>
      </c>
      <c r="K27" s="51">
        <v>2</v>
      </c>
      <c r="L27" s="51">
        <v>5</v>
      </c>
      <c r="M27" s="35">
        <v>2</v>
      </c>
      <c r="N27" s="35">
        <v>1</v>
      </c>
      <c r="O27" s="51">
        <v>0</v>
      </c>
      <c r="P27" s="51"/>
      <c r="Q27" s="67">
        <v>1</v>
      </c>
    </row>
    <row r="28" spans="1:17" s="105" customFormat="1" ht="30" customHeight="1" x14ac:dyDescent="0.3">
      <c r="A28" s="121">
        <v>2020</v>
      </c>
      <c r="B28" s="122"/>
      <c r="C28" s="102">
        <f>SUM(D28,O28:Q28)</f>
        <v>13</v>
      </c>
      <c r="D28" s="123">
        <f>SUM(F28:N28)</f>
        <v>12</v>
      </c>
      <c r="E28" s="123"/>
      <c r="F28" s="35">
        <v>0</v>
      </c>
      <c r="G28" s="35">
        <v>0</v>
      </c>
      <c r="H28" s="35">
        <v>0</v>
      </c>
      <c r="I28" s="35">
        <v>0</v>
      </c>
      <c r="J28" s="100">
        <v>2</v>
      </c>
      <c r="K28" s="100">
        <v>2</v>
      </c>
      <c r="L28" s="100">
        <v>5</v>
      </c>
      <c r="M28" s="35">
        <v>2</v>
      </c>
      <c r="N28" s="35">
        <v>1</v>
      </c>
      <c r="O28" s="100">
        <v>0</v>
      </c>
      <c r="P28" s="100"/>
      <c r="Q28" s="103">
        <v>1</v>
      </c>
    </row>
    <row r="29" spans="1:17" ht="30" customHeight="1" x14ac:dyDescent="0.3">
      <c r="A29" s="113">
        <v>2021</v>
      </c>
      <c r="B29" s="114"/>
      <c r="C29" s="104">
        <f>SUM(D29,O29:Q29)</f>
        <v>13</v>
      </c>
      <c r="D29" s="115">
        <f>SUM(F29:N29)</f>
        <v>12</v>
      </c>
      <c r="E29" s="115"/>
      <c r="F29" s="36">
        <v>0</v>
      </c>
      <c r="G29" s="36">
        <v>0</v>
      </c>
      <c r="H29" s="36">
        <v>0</v>
      </c>
      <c r="I29" s="36">
        <v>0</v>
      </c>
      <c r="J29" s="107">
        <v>2</v>
      </c>
      <c r="K29" s="107">
        <v>2</v>
      </c>
      <c r="L29" s="107">
        <v>6</v>
      </c>
      <c r="M29" s="36">
        <v>2</v>
      </c>
      <c r="N29" s="36">
        <v>0</v>
      </c>
      <c r="O29" s="107">
        <v>0</v>
      </c>
      <c r="P29" s="107"/>
      <c r="Q29" s="108">
        <v>1</v>
      </c>
    </row>
    <row r="30" spans="1:17" ht="9.9499999999999993" customHeight="1" thickBot="1" x14ac:dyDescent="0.35">
      <c r="A30" s="77"/>
      <c r="B30" s="78"/>
      <c r="C30" s="81"/>
      <c r="D30" s="82"/>
      <c r="E30" s="82"/>
      <c r="F30" s="83"/>
      <c r="G30" s="83"/>
      <c r="H30" s="83"/>
      <c r="I30" s="83"/>
      <c r="J30" s="82"/>
      <c r="K30" s="82"/>
      <c r="L30" s="82"/>
      <c r="M30" s="83"/>
      <c r="N30" s="83"/>
      <c r="O30" s="82"/>
      <c r="P30" s="82"/>
      <c r="Q30" s="84"/>
    </row>
    <row r="31" spans="1:17" ht="9.9499999999999993" customHeight="1" x14ac:dyDescent="0.3">
      <c r="A31" s="58"/>
      <c r="B31" s="58"/>
      <c r="C31" s="59"/>
      <c r="D31" s="59"/>
      <c r="E31" s="59"/>
      <c r="F31" s="60"/>
      <c r="G31" s="60"/>
      <c r="H31" s="60"/>
      <c r="I31" s="60"/>
      <c r="J31" s="59"/>
      <c r="K31" s="59"/>
      <c r="L31" s="59"/>
      <c r="M31" s="60"/>
      <c r="N31" s="60"/>
      <c r="O31" s="59"/>
      <c r="P31" s="59"/>
      <c r="Q31" s="59"/>
    </row>
    <row r="32" spans="1:17" s="21" customFormat="1" ht="13.5" x14ac:dyDescent="0.25">
      <c r="A32" s="98" t="s">
        <v>19</v>
      </c>
      <c r="B32" s="26"/>
      <c r="C32" s="26"/>
      <c r="D32" s="26"/>
      <c r="E32" s="26"/>
      <c r="F32" s="26"/>
      <c r="G32" s="27"/>
      <c r="H32" s="27"/>
      <c r="I32" s="27"/>
      <c r="J32" s="27"/>
      <c r="K32" s="27"/>
      <c r="L32" s="27"/>
      <c r="M32" s="27"/>
      <c r="N32" s="27"/>
      <c r="O32" s="27"/>
      <c r="P32" s="119"/>
      <c r="Q32" s="119"/>
    </row>
  </sheetData>
  <mergeCells count="54">
    <mergeCell ref="D25:E25"/>
    <mergeCell ref="C9:E9"/>
    <mergeCell ref="O6:Q6"/>
    <mergeCell ref="F9:H9"/>
    <mergeCell ref="F5:K5"/>
    <mergeCell ref="L5:Q5"/>
    <mergeCell ref="F13:H13"/>
    <mergeCell ref="L13:N13"/>
    <mergeCell ref="F10:H10"/>
    <mergeCell ref="L9:N9"/>
    <mergeCell ref="L10:N10"/>
    <mergeCell ref="F11:H11"/>
    <mergeCell ref="L11:N11"/>
    <mergeCell ref="F12:H12"/>
    <mergeCell ref="L12:N12"/>
    <mergeCell ref="A18:Q18"/>
    <mergeCell ref="L14:N14"/>
    <mergeCell ref="L6:N7"/>
    <mergeCell ref="F6:H7"/>
    <mergeCell ref="C5:E7"/>
    <mergeCell ref="A5:B7"/>
    <mergeCell ref="A8:B8"/>
    <mergeCell ref="A28:B28"/>
    <mergeCell ref="D28:E28"/>
    <mergeCell ref="A24:B24"/>
    <mergeCell ref="P21:Q22"/>
    <mergeCell ref="A9:B9"/>
    <mergeCell ref="A10:B10"/>
    <mergeCell ref="C10:E10"/>
    <mergeCell ref="A11:B11"/>
    <mergeCell ref="A12:B12"/>
    <mergeCell ref="C12:E12"/>
    <mergeCell ref="A13:B13"/>
    <mergeCell ref="C13:E13"/>
    <mergeCell ref="C11:E11"/>
    <mergeCell ref="A14:B14"/>
    <mergeCell ref="C14:E14"/>
    <mergeCell ref="F14:H14"/>
    <mergeCell ref="A29:B29"/>
    <mergeCell ref="D29:E29"/>
    <mergeCell ref="A2:Q2"/>
    <mergeCell ref="A23:B23"/>
    <mergeCell ref="P32:Q32"/>
    <mergeCell ref="D22:E22"/>
    <mergeCell ref="A27:B27"/>
    <mergeCell ref="D27:E27"/>
    <mergeCell ref="A26:B26"/>
    <mergeCell ref="D26:E26"/>
    <mergeCell ref="A21:B22"/>
    <mergeCell ref="D24:E24"/>
    <mergeCell ref="C21:C22"/>
    <mergeCell ref="O21:O22"/>
    <mergeCell ref="D21:N21"/>
    <mergeCell ref="A25:B25"/>
  </mergeCells>
  <phoneticPr fontId="2" type="noConversion"/>
  <printOptions horizontalCentered="1"/>
  <pageMargins left="0.59055118110236227" right="0.59055118110236227" top="0.55118110236220474" bottom="0.9842519685039370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U28"/>
  <sheetViews>
    <sheetView view="pageBreakPreview" zoomScaleNormal="100" zoomScaleSheetLayoutView="100" workbookViewId="0"/>
  </sheetViews>
  <sheetFormatPr defaultColWidth="4" defaultRowHeight="28.5" customHeight="1" x14ac:dyDescent="0.3"/>
  <cols>
    <col min="1" max="2" width="4" style="2" customWidth="1"/>
    <col min="3" max="20" width="3.77734375" style="2" customWidth="1"/>
    <col min="21" max="16384" width="4" style="2"/>
  </cols>
  <sheetData>
    <row r="1" spans="1:21" ht="15" customHeight="1" x14ac:dyDescent="0.3">
      <c r="A1" s="18"/>
      <c r="B1" s="18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1" s="56" customFormat="1" ht="30" customHeight="1" x14ac:dyDescent="0.35">
      <c r="A2" s="61" t="s">
        <v>51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1" ht="1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1" ht="15" customHeight="1" thickBot="1" x14ac:dyDescent="0.35">
      <c r="A4" s="19" t="s">
        <v>18</v>
      </c>
      <c r="B4" s="20"/>
      <c r="C4" s="20"/>
      <c r="D4" s="20"/>
      <c r="E4" s="20"/>
      <c r="F4" s="20"/>
      <c r="G4" s="9"/>
      <c r="H4" s="9"/>
      <c r="I4" s="9"/>
      <c r="J4" s="9"/>
      <c r="K4" s="9"/>
      <c r="L4" s="9"/>
      <c r="M4" s="9"/>
      <c r="N4" s="9"/>
      <c r="O4" s="9"/>
      <c r="P4" s="119" t="s">
        <v>68</v>
      </c>
      <c r="Q4" s="119"/>
      <c r="R4" s="119"/>
      <c r="S4" s="119"/>
      <c r="T4" s="119"/>
    </row>
    <row r="5" spans="1:21" s="21" customFormat="1" ht="28.5" customHeight="1" x14ac:dyDescent="0.25">
      <c r="A5" s="164" t="s">
        <v>79</v>
      </c>
      <c r="B5" s="130"/>
      <c r="C5" s="130" t="s">
        <v>80</v>
      </c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66"/>
    </row>
    <row r="6" spans="1:21" s="21" customFormat="1" ht="28.5" customHeight="1" x14ac:dyDescent="0.25">
      <c r="A6" s="165"/>
      <c r="B6" s="120"/>
      <c r="C6" s="120" t="s">
        <v>0</v>
      </c>
      <c r="D6" s="120"/>
      <c r="E6" s="120"/>
      <c r="F6" s="120"/>
      <c r="G6" s="120"/>
      <c r="H6" s="120"/>
      <c r="I6" s="120" t="s">
        <v>52</v>
      </c>
      <c r="J6" s="120"/>
      <c r="K6" s="120"/>
      <c r="L6" s="120"/>
      <c r="M6" s="120"/>
      <c r="N6" s="120"/>
      <c r="O6" s="120" t="s">
        <v>53</v>
      </c>
      <c r="P6" s="120"/>
      <c r="Q6" s="120"/>
      <c r="R6" s="120"/>
      <c r="S6" s="120"/>
      <c r="T6" s="167"/>
    </row>
    <row r="7" spans="1:21" s="21" customFormat="1" ht="28.5" customHeight="1" x14ac:dyDescent="0.25">
      <c r="A7" s="165"/>
      <c r="B7" s="120"/>
      <c r="C7" s="148" t="s">
        <v>41</v>
      </c>
      <c r="D7" s="120"/>
      <c r="E7" s="168"/>
      <c r="F7" s="120" t="s">
        <v>1</v>
      </c>
      <c r="G7" s="120"/>
      <c r="H7" s="120"/>
      <c r="I7" s="120" t="s">
        <v>54</v>
      </c>
      <c r="J7" s="120"/>
      <c r="K7" s="120"/>
      <c r="L7" s="120" t="s">
        <v>1</v>
      </c>
      <c r="M7" s="120"/>
      <c r="N7" s="120"/>
      <c r="O7" s="120" t="s">
        <v>54</v>
      </c>
      <c r="P7" s="120"/>
      <c r="Q7" s="120"/>
      <c r="R7" s="120" t="s">
        <v>1</v>
      </c>
      <c r="S7" s="120"/>
      <c r="T7" s="167"/>
    </row>
    <row r="8" spans="1:21" s="21" customFormat="1" ht="30" hidden="1" customHeight="1" x14ac:dyDescent="0.25">
      <c r="A8" s="117">
        <v>2015</v>
      </c>
      <c r="B8" s="118"/>
      <c r="C8" s="157">
        <v>11</v>
      </c>
      <c r="D8" s="123"/>
      <c r="E8" s="123"/>
      <c r="F8" s="158">
        <v>67</v>
      </c>
      <c r="G8" s="158"/>
      <c r="H8" s="158"/>
      <c r="I8" s="158">
        <v>2</v>
      </c>
      <c r="J8" s="158"/>
      <c r="K8" s="158"/>
      <c r="L8" s="123">
        <v>26</v>
      </c>
      <c r="M8" s="123"/>
      <c r="N8" s="123"/>
      <c r="O8" s="158">
        <v>9</v>
      </c>
      <c r="P8" s="158"/>
      <c r="Q8" s="158"/>
      <c r="R8" s="158">
        <v>41</v>
      </c>
      <c r="S8" s="158"/>
      <c r="T8" s="159"/>
      <c r="U8" s="24"/>
    </row>
    <row r="9" spans="1:21" s="21" customFormat="1" ht="30" customHeight="1" x14ac:dyDescent="0.25">
      <c r="A9" s="121">
        <v>2016</v>
      </c>
      <c r="B9" s="122"/>
      <c r="C9" s="157">
        <v>12</v>
      </c>
      <c r="D9" s="123"/>
      <c r="E9" s="123"/>
      <c r="F9" s="123">
        <v>68</v>
      </c>
      <c r="G9" s="123"/>
      <c r="H9" s="123"/>
      <c r="I9" s="123">
        <v>2</v>
      </c>
      <c r="J9" s="123"/>
      <c r="K9" s="123"/>
      <c r="L9" s="123">
        <v>29</v>
      </c>
      <c r="M9" s="123"/>
      <c r="N9" s="123"/>
      <c r="O9" s="123">
        <v>10</v>
      </c>
      <c r="P9" s="123"/>
      <c r="Q9" s="123"/>
      <c r="R9" s="123">
        <v>39</v>
      </c>
      <c r="S9" s="123"/>
      <c r="T9" s="162"/>
      <c r="U9" s="24"/>
    </row>
    <row r="10" spans="1:21" s="25" customFormat="1" ht="30" customHeight="1" x14ac:dyDescent="0.25">
      <c r="A10" s="121">
        <v>2017</v>
      </c>
      <c r="B10" s="122"/>
      <c r="C10" s="157">
        <v>9</v>
      </c>
      <c r="D10" s="123"/>
      <c r="E10" s="123"/>
      <c r="F10" s="123">
        <v>61</v>
      </c>
      <c r="G10" s="123"/>
      <c r="H10" s="123"/>
      <c r="I10" s="123">
        <v>2</v>
      </c>
      <c r="J10" s="123"/>
      <c r="K10" s="123"/>
      <c r="L10" s="123">
        <v>28</v>
      </c>
      <c r="M10" s="123"/>
      <c r="N10" s="123"/>
      <c r="O10" s="123">
        <v>7</v>
      </c>
      <c r="P10" s="123"/>
      <c r="Q10" s="123"/>
      <c r="R10" s="123">
        <v>33</v>
      </c>
      <c r="S10" s="123"/>
      <c r="T10" s="162"/>
    </row>
    <row r="11" spans="1:21" s="25" customFormat="1" ht="30" customHeight="1" x14ac:dyDescent="0.25">
      <c r="A11" s="121">
        <v>2018</v>
      </c>
      <c r="B11" s="122"/>
      <c r="C11" s="157">
        <v>11</v>
      </c>
      <c r="D11" s="123"/>
      <c r="E11" s="123"/>
      <c r="F11" s="123">
        <v>65</v>
      </c>
      <c r="G11" s="123"/>
      <c r="H11" s="123"/>
      <c r="I11" s="123">
        <v>2</v>
      </c>
      <c r="J11" s="123"/>
      <c r="K11" s="123"/>
      <c r="L11" s="123">
        <v>33</v>
      </c>
      <c r="M11" s="123"/>
      <c r="N11" s="123"/>
      <c r="O11" s="123">
        <v>9</v>
      </c>
      <c r="P11" s="123"/>
      <c r="Q11" s="123"/>
      <c r="R11" s="123">
        <v>32</v>
      </c>
      <c r="S11" s="123"/>
      <c r="T11" s="162"/>
    </row>
    <row r="12" spans="1:21" s="25" customFormat="1" ht="30" customHeight="1" x14ac:dyDescent="0.25">
      <c r="A12" s="121">
        <v>2019</v>
      </c>
      <c r="B12" s="122"/>
      <c r="C12" s="157">
        <f>SUM(I12,O12)</f>
        <v>11</v>
      </c>
      <c r="D12" s="123"/>
      <c r="E12" s="123"/>
      <c r="F12" s="123">
        <f>SUM(L12,R12)</f>
        <v>67</v>
      </c>
      <c r="G12" s="123"/>
      <c r="H12" s="123"/>
      <c r="I12" s="123">
        <v>2</v>
      </c>
      <c r="J12" s="123"/>
      <c r="K12" s="123"/>
      <c r="L12" s="123">
        <v>28</v>
      </c>
      <c r="M12" s="123"/>
      <c r="N12" s="123"/>
      <c r="O12" s="123">
        <v>9</v>
      </c>
      <c r="P12" s="123"/>
      <c r="Q12" s="123"/>
      <c r="R12" s="123">
        <v>39</v>
      </c>
      <c r="S12" s="123"/>
      <c r="T12" s="162"/>
    </row>
    <row r="13" spans="1:21" s="25" customFormat="1" ht="30" customHeight="1" x14ac:dyDescent="0.25">
      <c r="A13" s="121">
        <v>2020</v>
      </c>
      <c r="B13" s="122"/>
      <c r="C13" s="157">
        <f>SUM(I13,O13)</f>
        <v>11</v>
      </c>
      <c r="D13" s="123"/>
      <c r="E13" s="123"/>
      <c r="F13" s="123">
        <f>SUM(L13,R13)</f>
        <v>67</v>
      </c>
      <c r="G13" s="123"/>
      <c r="H13" s="123"/>
      <c r="I13" s="123">
        <v>2</v>
      </c>
      <c r="J13" s="123"/>
      <c r="K13" s="123"/>
      <c r="L13" s="123">
        <v>30</v>
      </c>
      <c r="M13" s="123"/>
      <c r="N13" s="123"/>
      <c r="O13" s="123">
        <v>9</v>
      </c>
      <c r="P13" s="123"/>
      <c r="Q13" s="123"/>
      <c r="R13" s="123">
        <v>37</v>
      </c>
      <c r="S13" s="123"/>
      <c r="T13" s="162"/>
    </row>
    <row r="14" spans="1:21" s="21" customFormat="1" ht="30" customHeight="1" x14ac:dyDescent="0.25">
      <c r="A14" s="113">
        <v>2021</v>
      </c>
      <c r="B14" s="114"/>
      <c r="C14" s="154">
        <f>SUM(I14,O14)</f>
        <v>10</v>
      </c>
      <c r="D14" s="115"/>
      <c r="E14" s="115"/>
      <c r="F14" s="115">
        <f>SUM(L14,R14)</f>
        <v>70</v>
      </c>
      <c r="G14" s="115"/>
      <c r="H14" s="115"/>
      <c r="I14" s="115">
        <v>2</v>
      </c>
      <c r="J14" s="115"/>
      <c r="K14" s="115"/>
      <c r="L14" s="115">
        <v>31</v>
      </c>
      <c r="M14" s="115"/>
      <c r="N14" s="115"/>
      <c r="O14" s="115">
        <v>8</v>
      </c>
      <c r="P14" s="115"/>
      <c r="Q14" s="115"/>
      <c r="R14" s="115">
        <v>39</v>
      </c>
      <c r="S14" s="115"/>
      <c r="T14" s="156"/>
    </row>
    <row r="15" spans="1:21" s="21" customFormat="1" ht="9.9499999999999993" customHeight="1" thickBot="1" x14ac:dyDescent="0.3">
      <c r="A15" s="62"/>
      <c r="B15" s="63"/>
      <c r="C15" s="64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6"/>
    </row>
    <row r="16" spans="1:21" s="21" customFormat="1" ht="9.9499999999999993" customHeight="1" thickBot="1" x14ac:dyDescent="0.3"/>
    <row r="17" spans="1:20" s="21" customFormat="1" ht="28.5" customHeight="1" x14ac:dyDescent="0.25">
      <c r="A17" s="124" t="s">
        <v>79</v>
      </c>
      <c r="B17" s="143"/>
      <c r="C17" s="169" t="s">
        <v>46</v>
      </c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3"/>
    </row>
    <row r="18" spans="1:20" s="21" customFormat="1" ht="28.5" customHeight="1" x14ac:dyDescent="0.25">
      <c r="A18" s="126"/>
      <c r="B18" s="142"/>
      <c r="C18" s="148" t="s">
        <v>0</v>
      </c>
      <c r="D18" s="149"/>
      <c r="E18" s="149"/>
      <c r="F18" s="168"/>
      <c r="G18" s="148" t="s">
        <v>6</v>
      </c>
      <c r="H18" s="168"/>
      <c r="I18" s="170" t="s">
        <v>7</v>
      </c>
      <c r="J18" s="171"/>
      <c r="K18" s="170" t="s">
        <v>8</v>
      </c>
      <c r="L18" s="171"/>
      <c r="M18" s="148" t="s">
        <v>9</v>
      </c>
      <c r="N18" s="168"/>
      <c r="O18" s="148" t="s">
        <v>10</v>
      </c>
      <c r="P18" s="168"/>
      <c r="Q18" s="148" t="s">
        <v>11</v>
      </c>
      <c r="R18" s="168"/>
      <c r="S18" s="148" t="s">
        <v>12</v>
      </c>
      <c r="T18" s="150"/>
    </row>
    <row r="19" spans="1:20" s="21" customFormat="1" ht="30" hidden="1" customHeight="1" x14ac:dyDescent="0.3">
      <c r="A19" s="117">
        <v>2015</v>
      </c>
      <c r="B19" s="118"/>
      <c r="C19" s="160">
        <v>154</v>
      </c>
      <c r="D19" s="161"/>
      <c r="E19" s="161"/>
      <c r="F19" s="161"/>
      <c r="G19" s="123">
        <v>78</v>
      </c>
      <c r="H19" s="123"/>
      <c r="I19" s="123">
        <v>8</v>
      </c>
      <c r="J19" s="123"/>
      <c r="K19" s="123">
        <v>18</v>
      </c>
      <c r="L19" s="123"/>
      <c r="M19" s="123">
        <v>0</v>
      </c>
      <c r="N19" s="123"/>
      <c r="O19" s="123">
        <v>0</v>
      </c>
      <c r="P19" s="123"/>
      <c r="Q19" s="123">
        <v>15</v>
      </c>
      <c r="R19" s="123"/>
      <c r="S19" s="123">
        <v>35</v>
      </c>
      <c r="T19" s="162"/>
    </row>
    <row r="20" spans="1:20" s="24" customFormat="1" ht="30" customHeight="1" x14ac:dyDescent="0.3">
      <c r="A20" s="121">
        <v>2016</v>
      </c>
      <c r="B20" s="122"/>
      <c r="C20" s="160">
        <v>166</v>
      </c>
      <c r="D20" s="161"/>
      <c r="E20" s="161"/>
      <c r="F20" s="161"/>
      <c r="G20" s="123">
        <v>82</v>
      </c>
      <c r="H20" s="123"/>
      <c r="I20" s="123">
        <v>8</v>
      </c>
      <c r="J20" s="123"/>
      <c r="K20" s="123">
        <v>4</v>
      </c>
      <c r="L20" s="123"/>
      <c r="M20" s="123">
        <v>0</v>
      </c>
      <c r="N20" s="123"/>
      <c r="O20" s="163">
        <v>0</v>
      </c>
      <c r="P20" s="163"/>
      <c r="Q20" s="123">
        <v>18</v>
      </c>
      <c r="R20" s="123"/>
      <c r="S20" s="123">
        <v>54</v>
      </c>
      <c r="T20" s="162"/>
    </row>
    <row r="21" spans="1:20" s="25" customFormat="1" ht="30" customHeight="1" x14ac:dyDescent="0.3">
      <c r="A21" s="121">
        <v>2017</v>
      </c>
      <c r="B21" s="122"/>
      <c r="C21" s="160">
        <v>154</v>
      </c>
      <c r="D21" s="161"/>
      <c r="E21" s="161"/>
      <c r="F21" s="161"/>
      <c r="G21" s="123">
        <v>53</v>
      </c>
      <c r="H21" s="123"/>
      <c r="I21" s="123">
        <v>11</v>
      </c>
      <c r="J21" s="123"/>
      <c r="K21" s="123">
        <v>16</v>
      </c>
      <c r="L21" s="123"/>
      <c r="M21" s="123">
        <v>0</v>
      </c>
      <c r="N21" s="123"/>
      <c r="O21" s="163">
        <v>0</v>
      </c>
      <c r="P21" s="163"/>
      <c r="Q21" s="123">
        <v>18</v>
      </c>
      <c r="R21" s="123"/>
      <c r="S21" s="123">
        <v>56</v>
      </c>
      <c r="T21" s="162"/>
    </row>
    <row r="22" spans="1:20" s="25" customFormat="1" ht="30" customHeight="1" x14ac:dyDescent="0.3">
      <c r="A22" s="121">
        <v>2018</v>
      </c>
      <c r="B22" s="122"/>
      <c r="C22" s="160">
        <v>130</v>
      </c>
      <c r="D22" s="161"/>
      <c r="E22" s="161"/>
      <c r="F22" s="161"/>
      <c r="G22" s="123">
        <v>37</v>
      </c>
      <c r="H22" s="123"/>
      <c r="I22" s="123">
        <v>8</v>
      </c>
      <c r="J22" s="123"/>
      <c r="K22" s="123">
        <v>6</v>
      </c>
      <c r="L22" s="123"/>
      <c r="M22" s="123">
        <v>0</v>
      </c>
      <c r="N22" s="123"/>
      <c r="O22" s="163">
        <v>2</v>
      </c>
      <c r="P22" s="163"/>
      <c r="Q22" s="123">
        <v>15</v>
      </c>
      <c r="R22" s="123"/>
      <c r="S22" s="123">
        <v>62</v>
      </c>
      <c r="T22" s="162"/>
    </row>
    <row r="23" spans="1:20" s="25" customFormat="1" ht="30" customHeight="1" x14ac:dyDescent="0.25">
      <c r="A23" s="121">
        <v>2019</v>
      </c>
      <c r="B23" s="122"/>
      <c r="C23" s="157">
        <f>SUM(G23:T23)</f>
        <v>175</v>
      </c>
      <c r="D23" s="123"/>
      <c r="E23" s="123"/>
      <c r="F23" s="123"/>
      <c r="G23" s="123">
        <v>80</v>
      </c>
      <c r="H23" s="123"/>
      <c r="I23" s="123">
        <v>10</v>
      </c>
      <c r="J23" s="123"/>
      <c r="K23" s="123">
        <v>10</v>
      </c>
      <c r="L23" s="123"/>
      <c r="M23" s="123">
        <v>1</v>
      </c>
      <c r="N23" s="123"/>
      <c r="O23" s="163">
        <v>1</v>
      </c>
      <c r="P23" s="163"/>
      <c r="Q23" s="123">
        <v>17</v>
      </c>
      <c r="R23" s="123"/>
      <c r="S23" s="123">
        <v>56</v>
      </c>
      <c r="T23" s="162"/>
    </row>
    <row r="24" spans="1:20" s="25" customFormat="1" ht="30" customHeight="1" x14ac:dyDescent="0.25">
      <c r="A24" s="121">
        <v>2020</v>
      </c>
      <c r="B24" s="122"/>
      <c r="C24" s="157">
        <f>SUM(G24:T24)</f>
        <v>170</v>
      </c>
      <c r="D24" s="123"/>
      <c r="E24" s="123"/>
      <c r="F24" s="123"/>
      <c r="G24" s="123">
        <v>68</v>
      </c>
      <c r="H24" s="123"/>
      <c r="I24" s="123">
        <v>10</v>
      </c>
      <c r="J24" s="123"/>
      <c r="K24" s="123">
        <v>8</v>
      </c>
      <c r="L24" s="123"/>
      <c r="M24" s="123">
        <v>1</v>
      </c>
      <c r="N24" s="123"/>
      <c r="O24" s="163">
        <v>21</v>
      </c>
      <c r="P24" s="163"/>
      <c r="Q24" s="123">
        <v>21</v>
      </c>
      <c r="R24" s="123"/>
      <c r="S24" s="123">
        <v>41</v>
      </c>
      <c r="T24" s="162"/>
    </row>
    <row r="25" spans="1:20" s="21" customFormat="1" ht="30" customHeight="1" x14ac:dyDescent="0.25">
      <c r="A25" s="113">
        <v>2021</v>
      </c>
      <c r="B25" s="114"/>
      <c r="C25" s="154">
        <f>SUM(G25:T25)</f>
        <v>202</v>
      </c>
      <c r="D25" s="115"/>
      <c r="E25" s="115"/>
      <c r="F25" s="115"/>
      <c r="G25" s="115">
        <v>93</v>
      </c>
      <c r="H25" s="115"/>
      <c r="I25" s="115">
        <v>10</v>
      </c>
      <c r="J25" s="115"/>
      <c r="K25" s="115">
        <v>13</v>
      </c>
      <c r="L25" s="115"/>
      <c r="M25" s="115">
        <v>0</v>
      </c>
      <c r="N25" s="115"/>
      <c r="O25" s="155">
        <v>22</v>
      </c>
      <c r="P25" s="155"/>
      <c r="Q25" s="115">
        <v>21</v>
      </c>
      <c r="R25" s="115"/>
      <c r="S25" s="115">
        <v>43</v>
      </c>
      <c r="T25" s="156"/>
    </row>
    <row r="26" spans="1:20" s="21" customFormat="1" ht="9.9499999999999993" customHeight="1" thickBot="1" x14ac:dyDescent="0.35">
      <c r="A26" s="62"/>
      <c r="B26" s="63"/>
      <c r="C26" s="68"/>
      <c r="D26" s="69"/>
      <c r="E26" s="69"/>
      <c r="F26" s="69"/>
      <c r="G26" s="65"/>
      <c r="H26" s="65"/>
      <c r="I26" s="65"/>
      <c r="J26" s="65"/>
      <c r="K26" s="65"/>
      <c r="L26" s="65"/>
      <c r="M26" s="65"/>
      <c r="N26" s="65"/>
      <c r="O26" s="70"/>
      <c r="P26" s="70"/>
      <c r="Q26" s="65"/>
      <c r="R26" s="65"/>
      <c r="S26" s="65"/>
      <c r="T26" s="66"/>
    </row>
    <row r="27" spans="1:20" s="21" customFormat="1" ht="9.9499999999999993" customHeight="1" x14ac:dyDescent="0.3">
      <c r="A27" s="37"/>
      <c r="B27" s="37"/>
      <c r="C27" s="38"/>
      <c r="D27" s="14"/>
      <c r="E27" s="14"/>
      <c r="F27" s="14"/>
      <c r="G27" s="39"/>
      <c r="H27" s="39"/>
      <c r="I27" s="39"/>
      <c r="J27" s="39"/>
      <c r="K27" s="39"/>
      <c r="L27" s="39"/>
      <c r="M27" s="39"/>
      <c r="N27" s="39"/>
      <c r="O27" s="16"/>
      <c r="P27" s="16"/>
      <c r="Q27" s="39"/>
      <c r="R27" s="39"/>
      <c r="S27" s="39"/>
      <c r="T27" s="39"/>
    </row>
    <row r="28" spans="1:20" s="21" customFormat="1" ht="16.5" customHeight="1" x14ac:dyDescent="0.25">
      <c r="A28" s="98" t="s">
        <v>42</v>
      </c>
      <c r="B28" s="98"/>
      <c r="C28" s="98"/>
      <c r="D28" s="98"/>
      <c r="E28" s="98"/>
      <c r="F28" s="98"/>
      <c r="G28" s="98"/>
      <c r="H28" s="26"/>
      <c r="I28" s="27"/>
      <c r="J28" s="27"/>
      <c r="K28" s="27"/>
      <c r="L28" s="27"/>
      <c r="M28" s="27"/>
      <c r="N28" s="27"/>
      <c r="P28" s="26"/>
      <c r="Q28" s="26"/>
      <c r="R28" s="26"/>
      <c r="S28" s="26"/>
      <c r="T28" s="26"/>
    </row>
  </sheetData>
  <mergeCells count="134">
    <mergeCell ref="A17:B18"/>
    <mergeCell ref="K18:L18"/>
    <mergeCell ref="A11:B11"/>
    <mergeCell ref="C11:E11"/>
    <mergeCell ref="F11:H11"/>
    <mergeCell ref="I11:K11"/>
    <mergeCell ref="L11:N11"/>
    <mergeCell ref="R12:T12"/>
    <mergeCell ref="A12:B12"/>
    <mergeCell ref="C12:E12"/>
    <mergeCell ref="F12:H12"/>
    <mergeCell ref="I12:K12"/>
    <mergeCell ref="L12:N12"/>
    <mergeCell ref="A14:B14"/>
    <mergeCell ref="L14:N14"/>
    <mergeCell ref="O14:Q14"/>
    <mergeCell ref="R14:T14"/>
    <mergeCell ref="A10:B10"/>
    <mergeCell ref="C10:E10"/>
    <mergeCell ref="F10:H10"/>
    <mergeCell ref="O11:Q11"/>
    <mergeCell ref="O13:Q13"/>
    <mergeCell ref="A23:B23"/>
    <mergeCell ref="C23:F23"/>
    <mergeCell ref="G23:H23"/>
    <mergeCell ref="I23:J23"/>
    <mergeCell ref="K23:L23"/>
    <mergeCell ref="M23:N23"/>
    <mergeCell ref="O23:P23"/>
    <mergeCell ref="Q23:R23"/>
    <mergeCell ref="M18:N18"/>
    <mergeCell ref="A20:B20"/>
    <mergeCell ref="C20:F20"/>
    <mergeCell ref="G20:H20"/>
    <mergeCell ref="O20:P20"/>
    <mergeCell ref="Q20:R20"/>
    <mergeCell ref="Q21:R21"/>
    <mergeCell ref="R11:T11"/>
    <mergeCell ref="A22:B22"/>
    <mergeCell ref="C22:F22"/>
    <mergeCell ref="G22:H22"/>
    <mergeCell ref="S20:T20"/>
    <mergeCell ref="O9:Q9"/>
    <mergeCell ref="I20:J20"/>
    <mergeCell ref="K20:L20"/>
    <mergeCell ref="M20:N20"/>
    <mergeCell ref="Q18:R18"/>
    <mergeCell ref="S18:T18"/>
    <mergeCell ref="L10:N10"/>
    <mergeCell ref="O10:Q10"/>
    <mergeCell ref="R10:T10"/>
    <mergeCell ref="O12:Q12"/>
    <mergeCell ref="C17:T17"/>
    <mergeCell ref="C18:F18"/>
    <mergeCell ref="G18:H18"/>
    <mergeCell ref="I18:J18"/>
    <mergeCell ref="O18:P18"/>
    <mergeCell ref="F9:H9"/>
    <mergeCell ref="I10:K10"/>
    <mergeCell ref="R9:T9"/>
    <mergeCell ref="I9:K9"/>
    <mergeCell ref="L9:N9"/>
    <mergeCell ref="C14:E14"/>
    <mergeCell ref="F14:H14"/>
    <mergeCell ref="I14:K14"/>
    <mergeCell ref="P4:T4"/>
    <mergeCell ref="A5:B7"/>
    <mergeCell ref="C5:T5"/>
    <mergeCell ref="C6:H6"/>
    <mergeCell ref="O6:T6"/>
    <mergeCell ref="F7:H7"/>
    <mergeCell ref="I7:K7"/>
    <mergeCell ref="L7:N7"/>
    <mergeCell ref="O7:Q7"/>
    <mergeCell ref="R7:T7"/>
    <mergeCell ref="I6:N6"/>
    <mergeCell ref="C7:E7"/>
    <mergeCell ref="S21:T21"/>
    <mergeCell ref="I21:J21"/>
    <mergeCell ref="K21:L21"/>
    <mergeCell ref="M21:N21"/>
    <mergeCell ref="O21:P21"/>
    <mergeCell ref="A21:B21"/>
    <mergeCell ref="C21:F21"/>
    <mergeCell ref="G21:H21"/>
    <mergeCell ref="A24:B24"/>
    <mergeCell ref="C24:F24"/>
    <mergeCell ref="G24:H24"/>
    <mergeCell ref="I24:J24"/>
    <mergeCell ref="K24:L24"/>
    <mergeCell ref="M24:N24"/>
    <mergeCell ref="O24:P24"/>
    <mergeCell ref="Q24:R24"/>
    <mergeCell ref="S24:T24"/>
    <mergeCell ref="S23:T23"/>
    <mergeCell ref="I22:J22"/>
    <mergeCell ref="K22:L22"/>
    <mergeCell ref="M22:N22"/>
    <mergeCell ref="O22:P22"/>
    <mergeCell ref="Q22:R22"/>
    <mergeCell ref="S22:T22"/>
    <mergeCell ref="A8:B8"/>
    <mergeCell ref="C8:E8"/>
    <mergeCell ref="F8:H8"/>
    <mergeCell ref="I8:K8"/>
    <mergeCell ref="L8:N8"/>
    <mergeCell ref="O8:Q8"/>
    <mergeCell ref="R8:T8"/>
    <mergeCell ref="A19:B19"/>
    <mergeCell ref="C19:F19"/>
    <mergeCell ref="I19:J19"/>
    <mergeCell ref="G19:H19"/>
    <mergeCell ref="K19:L19"/>
    <mergeCell ref="M19:N19"/>
    <mergeCell ref="O19:P19"/>
    <mergeCell ref="Q19:R19"/>
    <mergeCell ref="S19:T19"/>
    <mergeCell ref="R13:T13"/>
    <mergeCell ref="A13:B13"/>
    <mergeCell ref="C13:E13"/>
    <mergeCell ref="F13:H13"/>
    <mergeCell ref="I13:K13"/>
    <mergeCell ref="L13:N13"/>
    <mergeCell ref="A9:B9"/>
    <mergeCell ref="C9:E9"/>
    <mergeCell ref="A25:B25"/>
    <mergeCell ref="C25:F25"/>
    <mergeCell ref="G25:H25"/>
    <mergeCell ref="I25:J25"/>
    <mergeCell ref="K25:L25"/>
    <mergeCell ref="M25:N25"/>
    <mergeCell ref="O25:P25"/>
    <mergeCell ref="Q25:R25"/>
    <mergeCell ref="S25:T25"/>
  </mergeCells>
  <phoneticPr fontId="2" type="noConversion"/>
  <printOptions horizontalCentered="1"/>
  <pageMargins left="0.59055118110236227" right="0.59055118110236227" top="0.59055118110236227" bottom="0.98425196850393704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J34"/>
  <sheetViews>
    <sheetView view="pageBreakPreview" zoomScaleNormal="100" zoomScaleSheetLayoutView="100" workbookViewId="0"/>
  </sheetViews>
  <sheetFormatPr defaultColWidth="3" defaultRowHeight="16.5" x14ac:dyDescent="0.3"/>
  <cols>
    <col min="1" max="1" width="12.21875" style="2" customWidth="1"/>
    <col min="2" max="9" width="7.109375" style="2" customWidth="1"/>
    <col min="10" max="10" width="7.109375" style="10" customWidth="1"/>
    <col min="11" max="16384" width="3" style="2"/>
  </cols>
  <sheetData>
    <row r="1" spans="1:10" s="4" customFormat="1" ht="15" customHeight="1" x14ac:dyDescent="0.15">
      <c r="J1" s="5"/>
    </row>
    <row r="2" spans="1:10" s="72" customFormat="1" ht="30" customHeight="1" x14ac:dyDescent="0.35">
      <c r="A2" s="61" t="s">
        <v>45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s="7" customFormat="1" ht="1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s="10" customFormat="1" ht="15" customHeight="1" thickBot="1" x14ac:dyDescent="0.35">
      <c r="A4" s="8" t="s">
        <v>50</v>
      </c>
      <c r="B4" s="9"/>
      <c r="C4" s="9"/>
      <c r="D4" s="9"/>
      <c r="E4" s="9"/>
      <c r="F4" s="9"/>
      <c r="G4" s="9"/>
      <c r="I4" s="11"/>
      <c r="J4" s="11" t="s">
        <v>67</v>
      </c>
    </row>
    <row r="5" spans="1:10" s="10" customFormat="1" ht="30" customHeight="1" x14ac:dyDescent="0.3">
      <c r="A5" s="164" t="s">
        <v>20</v>
      </c>
      <c r="B5" s="130" t="s">
        <v>21</v>
      </c>
      <c r="C5" s="130" t="s">
        <v>22</v>
      </c>
      <c r="D5" s="130"/>
      <c r="E5" s="130"/>
      <c r="F5" s="130"/>
      <c r="G5" s="130" t="s">
        <v>23</v>
      </c>
      <c r="H5" s="130"/>
      <c r="I5" s="130"/>
      <c r="J5" s="166"/>
    </row>
    <row r="6" spans="1:10" s="10" customFormat="1" ht="30" customHeight="1" x14ac:dyDescent="0.3">
      <c r="A6" s="165"/>
      <c r="B6" s="120"/>
      <c r="C6" s="46" t="s">
        <v>15</v>
      </c>
      <c r="D6" s="40" t="s">
        <v>24</v>
      </c>
      <c r="E6" s="46" t="s">
        <v>25</v>
      </c>
      <c r="F6" s="46" t="s">
        <v>26</v>
      </c>
      <c r="G6" s="48" t="s">
        <v>15</v>
      </c>
      <c r="H6" s="46" t="s">
        <v>27</v>
      </c>
      <c r="I6" s="46" t="s">
        <v>28</v>
      </c>
      <c r="J6" s="73" t="s">
        <v>29</v>
      </c>
    </row>
    <row r="7" spans="1:10" s="10" customFormat="1" ht="30.75" hidden="1" customHeight="1" x14ac:dyDescent="0.3">
      <c r="A7" s="86">
        <v>2015</v>
      </c>
      <c r="B7" s="96">
        <v>67</v>
      </c>
      <c r="C7" s="12">
        <v>26</v>
      </c>
      <c r="D7" s="13">
        <v>5</v>
      </c>
      <c r="E7" s="52">
        <v>6</v>
      </c>
      <c r="F7" s="52">
        <v>15</v>
      </c>
      <c r="G7" s="12">
        <v>41</v>
      </c>
      <c r="H7" s="52">
        <v>1</v>
      </c>
      <c r="I7" s="52">
        <v>8</v>
      </c>
      <c r="J7" s="87">
        <v>4</v>
      </c>
    </row>
    <row r="8" spans="1:10" s="14" customFormat="1" ht="30.75" customHeight="1" x14ac:dyDescent="0.3">
      <c r="A8" s="86">
        <v>2016</v>
      </c>
      <c r="B8" s="96">
        <v>68</v>
      </c>
      <c r="C8" s="12">
        <v>29</v>
      </c>
      <c r="D8" s="13">
        <v>4</v>
      </c>
      <c r="E8" s="52">
        <v>6</v>
      </c>
      <c r="F8" s="52">
        <v>19</v>
      </c>
      <c r="G8" s="12">
        <v>39</v>
      </c>
      <c r="H8" s="52">
        <v>1</v>
      </c>
      <c r="I8" s="52">
        <v>8</v>
      </c>
      <c r="J8" s="87">
        <v>5</v>
      </c>
    </row>
    <row r="9" spans="1:10" s="15" customFormat="1" ht="30" customHeight="1" x14ac:dyDescent="0.3">
      <c r="A9" s="86">
        <v>2017</v>
      </c>
      <c r="B9" s="96">
        <v>61</v>
      </c>
      <c r="C9" s="12">
        <v>28</v>
      </c>
      <c r="D9" s="13">
        <v>5</v>
      </c>
      <c r="E9" s="52">
        <v>4</v>
      </c>
      <c r="F9" s="52">
        <v>19</v>
      </c>
      <c r="G9" s="12">
        <v>33</v>
      </c>
      <c r="H9" s="52">
        <v>1</v>
      </c>
      <c r="I9" s="52">
        <v>5</v>
      </c>
      <c r="J9" s="87">
        <v>5</v>
      </c>
    </row>
    <row r="10" spans="1:10" s="15" customFormat="1" ht="30" customHeight="1" x14ac:dyDescent="0.3">
      <c r="A10" s="86">
        <v>2018</v>
      </c>
      <c r="B10" s="96">
        <v>61</v>
      </c>
      <c r="C10" s="12">
        <v>33</v>
      </c>
      <c r="D10" s="13" t="s">
        <v>76</v>
      </c>
      <c r="E10" s="52">
        <v>5</v>
      </c>
      <c r="F10" s="52">
        <v>18</v>
      </c>
      <c r="G10" s="12">
        <v>32</v>
      </c>
      <c r="H10" s="52">
        <v>2</v>
      </c>
      <c r="I10" s="52">
        <v>5</v>
      </c>
      <c r="J10" s="87">
        <v>10</v>
      </c>
    </row>
    <row r="11" spans="1:10" s="15" customFormat="1" ht="30" customHeight="1" x14ac:dyDescent="0.3">
      <c r="A11" s="86">
        <v>2019</v>
      </c>
      <c r="B11" s="96">
        <f>SUM(C11,G11)</f>
        <v>74</v>
      </c>
      <c r="C11" s="12">
        <v>28</v>
      </c>
      <c r="D11" s="52" t="s">
        <v>77</v>
      </c>
      <c r="E11" s="52">
        <v>10</v>
      </c>
      <c r="F11" s="52">
        <v>13</v>
      </c>
      <c r="G11" s="12">
        <f>SUM(H11:J11,B22:J22)</f>
        <v>46</v>
      </c>
      <c r="H11" s="52">
        <v>1</v>
      </c>
      <c r="I11" s="52">
        <v>7</v>
      </c>
      <c r="J11" s="87">
        <v>11</v>
      </c>
    </row>
    <row r="12" spans="1:10" s="15" customFormat="1" ht="30" customHeight="1" x14ac:dyDescent="0.3">
      <c r="A12" s="99">
        <v>2020</v>
      </c>
      <c r="B12" s="96">
        <f>SUM(C12,G12)</f>
        <v>67</v>
      </c>
      <c r="C12" s="12">
        <v>30</v>
      </c>
      <c r="D12" s="13" t="s">
        <v>78</v>
      </c>
      <c r="E12" s="101">
        <v>8</v>
      </c>
      <c r="F12" s="101">
        <v>15</v>
      </c>
      <c r="G12" s="12">
        <f>SUM(H12:J12,B23:J23)</f>
        <v>37</v>
      </c>
      <c r="H12" s="101">
        <v>1</v>
      </c>
      <c r="I12" s="101">
        <v>8</v>
      </c>
      <c r="J12" s="87">
        <v>5</v>
      </c>
    </row>
    <row r="13" spans="1:10" s="97" customFormat="1" ht="30" customHeight="1" x14ac:dyDescent="0.3">
      <c r="A13" s="110">
        <v>2021</v>
      </c>
      <c r="B13" s="111">
        <f>SUM(C13,G13)</f>
        <v>70</v>
      </c>
      <c r="C13" s="112">
        <v>31</v>
      </c>
      <c r="D13" s="45" t="s">
        <v>81</v>
      </c>
      <c r="E13" s="109">
        <v>9</v>
      </c>
      <c r="F13" s="109">
        <v>15</v>
      </c>
      <c r="G13" s="112">
        <f>SUM(H13:J13,B24:J24)</f>
        <v>39</v>
      </c>
      <c r="H13" s="109">
        <v>1</v>
      </c>
      <c r="I13" s="106">
        <v>5</v>
      </c>
      <c r="J13" s="88">
        <v>5</v>
      </c>
    </row>
    <row r="14" spans="1:10" s="14" customFormat="1" ht="9.9499999999999993" customHeight="1" thickBot="1" x14ac:dyDescent="0.35">
      <c r="A14" s="89"/>
      <c r="B14" s="70"/>
      <c r="C14" s="70"/>
      <c r="D14" s="90"/>
      <c r="E14" s="91"/>
      <c r="F14" s="91"/>
      <c r="G14" s="70"/>
      <c r="H14" s="92"/>
      <c r="I14" s="93"/>
      <c r="J14" s="94"/>
    </row>
    <row r="15" spans="1:10" s="10" customFormat="1" ht="9.9499999999999993" customHeight="1" thickBot="1" x14ac:dyDescent="0.35">
      <c r="A15" s="85"/>
      <c r="B15" s="85"/>
      <c r="C15" s="85"/>
      <c r="D15" s="85"/>
      <c r="E15" s="85"/>
      <c r="F15" s="85"/>
      <c r="G15" s="85"/>
      <c r="H15" s="85"/>
      <c r="I15" s="85"/>
      <c r="J15" s="85"/>
    </row>
    <row r="16" spans="1:10" s="10" customFormat="1" ht="30" customHeight="1" x14ac:dyDescent="0.3">
      <c r="A16" s="164" t="s">
        <v>30</v>
      </c>
      <c r="B16" s="130" t="s">
        <v>31</v>
      </c>
      <c r="C16" s="130"/>
      <c r="D16" s="130"/>
      <c r="E16" s="130"/>
      <c r="F16" s="130"/>
      <c r="G16" s="130"/>
      <c r="H16" s="130"/>
      <c r="I16" s="130"/>
      <c r="J16" s="166"/>
    </row>
    <row r="17" spans="1:10" s="10" customFormat="1" ht="31.5" customHeight="1" x14ac:dyDescent="0.3">
      <c r="A17" s="165"/>
      <c r="B17" s="46" t="s">
        <v>32</v>
      </c>
      <c r="C17" s="46" t="s">
        <v>33</v>
      </c>
      <c r="D17" s="46" t="s">
        <v>34</v>
      </c>
      <c r="E17" s="46" t="s">
        <v>35</v>
      </c>
      <c r="F17" s="46" t="s">
        <v>36</v>
      </c>
      <c r="G17" s="46" t="s">
        <v>37</v>
      </c>
      <c r="H17" s="46" t="s">
        <v>38</v>
      </c>
      <c r="I17" s="46" t="s">
        <v>39</v>
      </c>
      <c r="J17" s="73" t="s">
        <v>40</v>
      </c>
    </row>
    <row r="18" spans="1:10" s="10" customFormat="1" ht="30.75" hidden="1" customHeight="1" x14ac:dyDescent="0.3">
      <c r="A18" s="86">
        <v>2015</v>
      </c>
      <c r="B18" s="53">
        <v>5</v>
      </c>
      <c r="C18" s="51">
        <v>2</v>
      </c>
      <c r="D18" s="51">
        <v>7</v>
      </c>
      <c r="E18" s="51">
        <v>0</v>
      </c>
      <c r="F18" s="51">
        <v>0</v>
      </c>
      <c r="G18" s="51">
        <v>7</v>
      </c>
      <c r="H18" s="51">
        <v>5</v>
      </c>
      <c r="I18" s="51">
        <v>2</v>
      </c>
      <c r="J18" s="67">
        <v>0</v>
      </c>
    </row>
    <row r="19" spans="1:10" s="10" customFormat="1" ht="30.75" customHeight="1" x14ac:dyDescent="0.3">
      <c r="A19" s="86">
        <v>2016</v>
      </c>
      <c r="B19" s="53">
        <v>2</v>
      </c>
      <c r="C19" s="51">
        <v>5</v>
      </c>
      <c r="D19" s="51">
        <v>0</v>
      </c>
      <c r="E19" s="51">
        <v>6</v>
      </c>
      <c r="F19" s="51">
        <v>0</v>
      </c>
      <c r="G19" s="51">
        <v>5</v>
      </c>
      <c r="H19" s="51">
        <v>5</v>
      </c>
      <c r="I19" s="51">
        <v>2</v>
      </c>
      <c r="J19" s="67">
        <v>0</v>
      </c>
    </row>
    <row r="20" spans="1:10" s="15" customFormat="1" ht="29.25" customHeight="1" x14ac:dyDescent="0.3">
      <c r="A20" s="86">
        <v>2017</v>
      </c>
      <c r="B20" s="53">
        <v>5</v>
      </c>
      <c r="C20" s="51">
        <v>0</v>
      </c>
      <c r="D20" s="51">
        <v>0</v>
      </c>
      <c r="E20" s="51">
        <v>5</v>
      </c>
      <c r="F20" s="51">
        <v>0</v>
      </c>
      <c r="G20" s="51">
        <v>5</v>
      </c>
      <c r="H20" s="51">
        <v>5</v>
      </c>
      <c r="I20" s="51">
        <v>2</v>
      </c>
      <c r="J20" s="67">
        <v>0</v>
      </c>
    </row>
    <row r="21" spans="1:10" s="15" customFormat="1" ht="29.25" customHeight="1" x14ac:dyDescent="0.3">
      <c r="A21" s="86">
        <v>2018</v>
      </c>
      <c r="B21" s="53">
        <v>0</v>
      </c>
      <c r="C21" s="51">
        <v>1</v>
      </c>
      <c r="D21" s="51">
        <v>0</v>
      </c>
      <c r="E21" s="51">
        <v>5</v>
      </c>
      <c r="F21" s="51">
        <v>0</v>
      </c>
      <c r="G21" s="51">
        <v>0</v>
      </c>
      <c r="H21" s="51">
        <v>7</v>
      </c>
      <c r="I21" s="51">
        <v>2</v>
      </c>
      <c r="J21" s="67">
        <v>0</v>
      </c>
    </row>
    <row r="22" spans="1:10" s="15" customFormat="1" ht="29.25" customHeight="1" x14ac:dyDescent="0.3">
      <c r="A22" s="86">
        <v>2019</v>
      </c>
      <c r="B22" s="53">
        <v>7</v>
      </c>
      <c r="C22" s="51">
        <v>1</v>
      </c>
      <c r="D22" s="51">
        <v>0</v>
      </c>
      <c r="E22" s="51">
        <v>5</v>
      </c>
      <c r="F22" s="51">
        <v>0</v>
      </c>
      <c r="G22" s="51">
        <v>7</v>
      </c>
      <c r="H22" s="51">
        <v>5</v>
      </c>
      <c r="I22" s="51">
        <v>2</v>
      </c>
      <c r="J22" s="67">
        <v>0</v>
      </c>
    </row>
    <row r="23" spans="1:10" s="15" customFormat="1" ht="29.25" customHeight="1" x14ac:dyDescent="0.3">
      <c r="A23" s="99">
        <v>2020</v>
      </c>
      <c r="B23" s="102">
        <v>2</v>
      </c>
      <c r="C23" s="100">
        <v>0</v>
      </c>
      <c r="D23" s="100">
        <v>1</v>
      </c>
      <c r="E23" s="100">
        <v>8</v>
      </c>
      <c r="F23" s="100">
        <v>0</v>
      </c>
      <c r="G23" s="100">
        <v>5</v>
      </c>
      <c r="H23" s="100">
        <v>5</v>
      </c>
      <c r="I23" s="100">
        <v>2</v>
      </c>
      <c r="J23" s="103">
        <v>0</v>
      </c>
    </row>
    <row r="24" spans="1:10" s="97" customFormat="1" ht="29.25" customHeight="1" x14ac:dyDescent="0.3">
      <c r="A24" s="110">
        <v>2021</v>
      </c>
      <c r="B24" s="104">
        <v>0</v>
      </c>
      <c r="C24" s="107">
        <v>5</v>
      </c>
      <c r="D24" s="107">
        <v>0</v>
      </c>
      <c r="E24" s="107">
        <v>8</v>
      </c>
      <c r="F24" s="107">
        <v>0</v>
      </c>
      <c r="G24" s="107">
        <v>5</v>
      </c>
      <c r="H24" s="107">
        <v>8</v>
      </c>
      <c r="I24" s="107">
        <v>2</v>
      </c>
      <c r="J24" s="108">
        <v>0</v>
      </c>
    </row>
    <row r="25" spans="1:10" s="14" customFormat="1" ht="9.9499999999999993" customHeight="1" thickBot="1" x14ac:dyDescent="0.35">
      <c r="A25" s="89"/>
      <c r="B25" s="64"/>
      <c r="C25" s="65"/>
      <c r="D25" s="65"/>
      <c r="E25" s="65"/>
      <c r="F25" s="65"/>
      <c r="G25" s="65"/>
      <c r="H25" s="65"/>
      <c r="I25" s="65"/>
      <c r="J25" s="66"/>
    </row>
    <row r="26" spans="1:10" s="14" customFormat="1" ht="9.9499999999999993" customHeight="1" x14ac:dyDescent="0.3">
      <c r="A26" s="71"/>
      <c r="B26" s="39"/>
      <c r="C26" s="39"/>
      <c r="D26" s="39"/>
      <c r="E26" s="39"/>
      <c r="F26" s="39"/>
      <c r="G26" s="39"/>
      <c r="H26" s="39"/>
      <c r="I26" s="39"/>
      <c r="J26" s="39"/>
    </row>
    <row r="27" spans="1:10" s="10" customFormat="1" ht="15" customHeight="1" x14ac:dyDescent="0.3">
      <c r="A27" s="172" t="s">
        <v>19</v>
      </c>
      <c r="B27" s="172"/>
      <c r="C27" s="172"/>
      <c r="D27" s="172"/>
      <c r="E27" s="9"/>
      <c r="F27" s="9"/>
      <c r="G27" s="9"/>
    </row>
    <row r="28" spans="1:10" s="10" customFormat="1" x14ac:dyDescent="0.3">
      <c r="A28" s="17"/>
      <c r="B28" s="9"/>
      <c r="C28" s="9"/>
      <c r="D28" s="9"/>
      <c r="E28" s="9"/>
      <c r="F28" s="9"/>
      <c r="G28" s="9"/>
      <c r="H28" s="9"/>
      <c r="I28" s="9"/>
      <c r="J28" s="9"/>
    </row>
    <row r="29" spans="1:10" s="7" customFormat="1" x14ac:dyDescent="0.3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s="7" customForma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s="7" customForma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s="7" customForma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s="7" customForma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s="7" customForma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</row>
  </sheetData>
  <mergeCells count="7">
    <mergeCell ref="G5:J5"/>
    <mergeCell ref="B16:J16"/>
    <mergeCell ref="A27:D27"/>
    <mergeCell ref="A16:A17"/>
    <mergeCell ref="A5:A6"/>
    <mergeCell ref="B5:B6"/>
    <mergeCell ref="C5:F5"/>
  </mergeCells>
  <phoneticPr fontId="2" type="noConversion"/>
  <printOptions horizontalCentered="1"/>
  <pageMargins left="0.59055118110236227" right="0.59055118110236227" top="0.55118110236220474" bottom="1.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ⅩⅦ. 지방의회</vt:lpstr>
      <vt:lpstr>1.의원현황,2.의회공무원</vt:lpstr>
      <vt:lpstr>3.회기및의안처리</vt:lpstr>
      <vt:lpstr>4.월별의사일정</vt:lpstr>
      <vt:lpstr>'ⅩⅦ. 지방의회'!Print_Area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박상길</dc:creator>
  <cp:lastModifiedBy>USER</cp:lastModifiedBy>
  <cp:lastPrinted>2022-12-05T07:14:07Z</cp:lastPrinted>
  <dcterms:created xsi:type="dcterms:W3CDTF">2003-04-14T02:27:55Z</dcterms:created>
  <dcterms:modified xsi:type="dcterms:W3CDTF">2023-10-19T00:45:11Z</dcterms:modified>
</cp:coreProperties>
</file>