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28680" yWindow="-120" windowWidth="23250" windowHeight="13170" tabRatio="328"/>
  </bookViews>
  <sheets>
    <sheet name="Ⅱ. 토지 및 기후" sheetId="15" r:id="rId1"/>
    <sheet name="1.위치" sheetId="20" r:id="rId2"/>
    <sheet name="2. 행정구역" sheetId="1" r:id="rId3"/>
    <sheet name="3.토지지목별현황" sheetId="16" r:id="rId4"/>
    <sheet name="4.일기일수" sheetId="17" r:id="rId5"/>
    <sheet name="5.기상개황" sheetId="18" r:id="rId6"/>
    <sheet name="6.강수량" sheetId="19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>#REF!</definedName>
    <definedName name="_xlnm.Print_Area" localSheetId="2">'2. 행정구역'!$A$2:$O$28</definedName>
    <definedName name="_xlnm.Print_Area" localSheetId="4">'4.일기일수'!$A$1:$L$30</definedName>
    <definedName name="_xlnm.Print_Area" localSheetId="5">'5.기상개황'!$A$1:$T$32</definedName>
    <definedName name="_xlnm.Print_Area" localSheetId="6">'6.강수량'!$A$1:$N$17</definedName>
    <definedName name="_xlnm.Print_Area" localSheetId="0">'Ⅱ. 토지 및 기후'!$A$1:$J$44</definedName>
  </definedNames>
  <calcPr calcId="162913"/>
</workbook>
</file>

<file path=xl/calcChain.xml><?xml version="1.0" encoding="utf-8"?>
<calcChain xmlns="http://schemas.openxmlformats.org/spreadsheetml/2006/main">
  <c r="F14" i="17" l="1"/>
  <c r="D14" i="16"/>
  <c r="O15" i="1" l="1"/>
  <c r="B15" i="1" l="1"/>
  <c r="L25" i="1"/>
  <c r="H25" i="1"/>
  <c r="C25" i="1"/>
  <c r="L24" i="1"/>
  <c r="H24" i="1"/>
  <c r="C24" i="1"/>
  <c r="L23" i="1"/>
  <c r="H23" i="1"/>
  <c r="C23" i="1"/>
  <c r="L22" i="1"/>
  <c r="H22" i="1"/>
  <c r="C22" i="1"/>
  <c r="L21" i="1"/>
  <c r="H21" i="1"/>
  <c r="C21" i="1"/>
  <c r="L20" i="1"/>
  <c r="H20" i="1"/>
  <c r="C20" i="1"/>
  <c r="L19" i="1"/>
  <c r="H19" i="1"/>
  <c r="C19" i="1"/>
  <c r="L18" i="1"/>
  <c r="H18" i="1"/>
  <c r="C18" i="1"/>
  <c r="L17" i="1"/>
  <c r="H17" i="1"/>
  <c r="C17" i="1"/>
  <c r="L16" i="1"/>
  <c r="H16" i="1"/>
  <c r="C16" i="1"/>
  <c r="N15" i="1"/>
  <c r="M15" i="1"/>
  <c r="K15" i="1"/>
  <c r="J15" i="1"/>
  <c r="I15" i="1"/>
  <c r="G15" i="1"/>
  <c r="F15" i="1"/>
  <c r="E15" i="1"/>
  <c r="D15" i="1"/>
  <c r="L14" i="17"/>
  <c r="K14" i="17"/>
  <c r="J14" i="17"/>
  <c r="I14" i="17"/>
  <c r="H14" i="17"/>
  <c r="G14" i="17"/>
  <c r="E14" i="17"/>
  <c r="D14" i="17"/>
  <c r="C14" i="17"/>
  <c r="B14" i="17"/>
  <c r="AD14" i="16"/>
  <c r="AC14" i="16"/>
  <c r="AB14" i="16"/>
  <c r="AA14" i="16"/>
  <c r="Z14" i="16"/>
  <c r="Y14" i="16"/>
  <c r="X14" i="16"/>
  <c r="W14" i="16"/>
  <c r="V14" i="16"/>
  <c r="U14" i="16"/>
  <c r="T14" i="16"/>
  <c r="S14" i="16"/>
  <c r="R14" i="16"/>
  <c r="P14" i="16"/>
  <c r="N14" i="16"/>
  <c r="M14" i="16"/>
  <c r="L14" i="16"/>
  <c r="K14" i="16"/>
  <c r="J14" i="16"/>
  <c r="I14" i="16"/>
  <c r="H14" i="16"/>
  <c r="B24" i="16"/>
  <c r="B23" i="16"/>
  <c r="B22" i="16"/>
  <c r="B21" i="16"/>
  <c r="B20" i="16"/>
  <c r="B19" i="16"/>
  <c r="B18" i="16"/>
  <c r="B17" i="16"/>
  <c r="B16" i="16"/>
  <c r="B15" i="16"/>
  <c r="G14" i="16"/>
  <c r="F14" i="16"/>
  <c r="E14" i="16"/>
  <c r="C14" i="16"/>
  <c r="L15" i="1" l="1"/>
  <c r="C15" i="1"/>
  <c r="H15" i="1"/>
  <c r="B14" i="16"/>
  <c r="B11" i="19" l="1"/>
  <c r="B12" i="19"/>
  <c r="B13" i="19"/>
  <c r="B10" i="19"/>
</calcChain>
</file>

<file path=xl/sharedStrings.xml><?xml version="1.0" encoding="utf-8"?>
<sst xmlns="http://schemas.openxmlformats.org/spreadsheetml/2006/main" count="530" uniqueCount="270">
  <si>
    <t>단위 : 개</t>
  </si>
  <si>
    <t xml:space="preserve"> </t>
  </si>
  <si>
    <t>단위 : ㎡</t>
  </si>
  <si>
    <t>출 장 소
Branch Office</t>
  </si>
  <si>
    <t>통·리
Tong &amp; Ri</t>
  </si>
  <si>
    <t>읍 ·면 ·동
Eup ·Myeon· Dong</t>
    <phoneticPr fontId="2" type="noConversion"/>
  </si>
  <si>
    <t>행정
Administrative</t>
    <phoneticPr fontId="2" type="noConversion"/>
  </si>
  <si>
    <t>법정
Legal</t>
    <phoneticPr fontId="2" type="noConversion"/>
  </si>
  <si>
    <t>Ⅱ. 토지 및 기후</t>
    <phoneticPr fontId="17" type="noConversion"/>
  </si>
  <si>
    <t>Land and Climate</t>
    <phoneticPr fontId="17" type="noConversion"/>
  </si>
  <si>
    <t>읍면별</t>
    <phoneticPr fontId="2" type="noConversion"/>
  </si>
  <si>
    <t>화촌면</t>
  </si>
  <si>
    <t>두촌면</t>
  </si>
  <si>
    <t>내촌면</t>
  </si>
  <si>
    <t>서면</t>
  </si>
  <si>
    <t>북방면</t>
  </si>
  <si>
    <t>내면</t>
  </si>
  <si>
    <t>서석면</t>
  </si>
  <si>
    <t>남면</t>
  </si>
  <si>
    <t>자료 : 행정과, 토지주택과</t>
    <phoneticPr fontId="9" type="noConversion"/>
  </si>
  <si>
    <t>단위 : ㎡</t>
    <phoneticPr fontId="9" type="noConversion"/>
  </si>
  <si>
    <t>Unit : ㎡</t>
    <phoneticPr fontId="9" type="noConversion"/>
  </si>
  <si>
    <t>계</t>
  </si>
  <si>
    <t>전</t>
  </si>
  <si>
    <t>답</t>
  </si>
  <si>
    <t>과수원</t>
  </si>
  <si>
    <t>목장용지</t>
  </si>
  <si>
    <t>임  야</t>
  </si>
  <si>
    <t>연    별</t>
    <phoneticPr fontId="9" type="noConversion"/>
  </si>
  <si>
    <t>광천지</t>
  </si>
  <si>
    <t>공장용지</t>
  </si>
  <si>
    <t>학교용지</t>
  </si>
  <si>
    <t>주차장</t>
    <phoneticPr fontId="9" type="noConversion"/>
  </si>
  <si>
    <t>주유소용지</t>
    <phoneticPr fontId="9" type="noConversion"/>
  </si>
  <si>
    <t>창고용지</t>
    <phoneticPr fontId="9" type="noConversion"/>
  </si>
  <si>
    <t>도  로</t>
  </si>
  <si>
    <t>철도용지</t>
  </si>
  <si>
    <t>하  천</t>
  </si>
  <si>
    <t>제  방</t>
  </si>
  <si>
    <t>구  거</t>
  </si>
  <si>
    <t>유  지</t>
  </si>
  <si>
    <t>양어장</t>
    <phoneticPr fontId="9" type="noConversion"/>
  </si>
  <si>
    <t>수도용지</t>
  </si>
  <si>
    <t>공  원</t>
  </si>
  <si>
    <t>체육용지</t>
  </si>
  <si>
    <t>유원지</t>
  </si>
  <si>
    <t>종교용지</t>
  </si>
  <si>
    <t>사적지</t>
  </si>
  <si>
    <t>묘  지</t>
  </si>
  <si>
    <t>잡종지</t>
  </si>
  <si>
    <t>Forest</t>
    <phoneticPr fontId="9" type="noConversion"/>
  </si>
  <si>
    <t>Mineral</t>
  </si>
  <si>
    <t>Building</t>
    <phoneticPr fontId="9" type="noConversion"/>
  </si>
  <si>
    <t>Factory</t>
  </si>
  <si>
    <t>School</t>
  </si>
  <si>
    <t>Parking</t>
    <phoneticPr fontId="9" type="noConversion"/>
  </si>
  <si>
    <t>Service</t>
    <phoneticPr fontId="9" type="noConversion"/>
  </si>
  <si>
    <t>Warehouse</t>
    <phoneticPr fontId="9" type="noConversion"/>
  </si>
  <si>
    <t>Fish</t>
    <phoneticPr fontId="9" type="noConversion"/>
  </si>
  <si>
    <t>Water</t>
  </si>
  <si>
    <t>Sporting</t>
    <phoneticPr fontId="9" type="noConversion"/>
  </si>
  <si>
    <t>Recreation</t>
  </si>
  <si>
    <t>Religious</t>
  </si>
  <si>
    <t>Historical</t>
  </si>
  <si>
    <t>Grave</t>
  </si>
  <si>
    <t>Miscellaneous</t>
  </si>
  <si>
    <t>읍면별</t>
    <phoneticPr fontId="9" type="noConversion"/>
  </si>
  <si>
    <t>Total</t>
  </si>
  <si>
    <t>Dry paddy</t>
    <phoneticPr fontId="9" type="noConversion"/>
  </si>
  <si>
    <t>Rice paddy</t>
    <phoneticPr fontId="9" type="noConversion"/>
  </si>
  <si>
    <t>Orchard</t>
  </si>
  <si>
    <t>Pasture</t>
  </si>
  <si>
    <t>field</t>
    <phoneticPr fontId="9" type="noConversion"/>
  </si>
  <si>
    <t>spring site</t>
    <phoneticPr fontId="9" type="noConversion"/>
  </si>
  <si>
    <t>site</t>
    <phoneticPr fontId="9" type="noConversion"/>
  </si>
  <si>
    <t>site</t>
  </si>
  <si>
    <t>lot</t>
    <phoneticPr fontId="9" type="noConversion"/>
  </si>
  <si>
    <t>station site</t>
    <phoneticPr fontId="9" type="noConversion"/>
  </si>
  <si>
    <t>Road</t>
  </si>
  <si>
    <t>Railway</t>
  </si>
  <si>
    <t>River</t>
  </si>
  <si>
    <t>Bank</t>
  </si>
  <si>
    <t>Ditch</t>
  </si>
  <si>
    <t>Marsh</t>
  </si>
  <si>
    <t>farm</t>
    <phoneticPr fontId="9" type="noConversion"/>
  </si>
  <si>
    <t>reservoirs</t>
    <phoneticPr fontId="9" type="noConversion"/>
  </si>
  <si>
    <t>Park</t>
  </si>
  <si>
    <t>facilities site</t>
    <phoneticPr fontId="9" type="noConversion"/>
  </si>
  <si>
    <t>area</t>
    <phoneticPr fontId="9" type="noConversion"/>
  </si>
  <si>
    <t>yard</t>
  </si>
  <si>
    <t>홍천읍</t>
    <phoneticPr fontId="9" type="noConversion"/>
  </si>
  <si>
    <t>자료 : 토지주택과</t>
    <phoneticPr fontId="9" type="noConversion"/>
  </si>
  <si>
    <t>남면</t>
    <phoneticPr fontId="2" type="noConversion"/>
  </si>
  <si>
    <t>맑  음</t>
  </si>
  <si>
    <t>구름조금</t>
  </si>
  <si>
    <t>구름많음</t>
  </si>
  <si>
    <t>흐  림</t>
  </si>
  <si>
    <t>강  수</t>
  </si>
  <si>
    <t>서  리</t>
  </si>
  <si>
    <t>안  개</t>
  </si>
  <si>
    <t>눈</t>
  </si>
  <si>
    <t>뇌  전</t>
  </si>
  <si>
    <t>폭  풍</t>
  </si>
  <si>
    <t>황사</t>
    <phoneticPr fontId="9" type="noConversion"/>
  </si>
  <si>
    <t>Partly</t>
  </si>
  <si>
    <t>Mostly</t>
  </si>
  <si>
    <t>Thunder-</t>
    <phoneticPr fontId="9" type="noConversion"/>
  </si>
  <si>
    <t>yellow</t>
    <phoneticPr fontId="9" type="noConversion"/>
  </si>
  <si>
    <t>Clear</t>
  </si>
  <si>
    <t>cloudy</t>
  </si>
  <si>
    <t>Cloud</t>
    <phoneticPr fontId="9" type="noConversion"/>
  </si>
  <si>
    <t>Rain</t>
    <phoneticPr fontId="9" type="noConversion"/>
  </si>
  <si>
    <t>Frost</t>
  </si>
  <si>
    <t>Fog</t>
  </si>
  <si>
    <t>Snow</t>
  </si>
  <si>
    <t>Storm</t>
    <phoneticPr fontId="9" type="noConversion"/>
  </si>
  <si>
    <t>Gale</t>
    <phoneticPr fontId="9" type="noConversion"/>
  </si>
  <si>
    <t>sand</t>
    <phoneticPr fontId="9" type="noConversion"/>
  </si>
  <si>
    <t xml:space="preserve"> 주  1) 강수는 일강수량 0.1이상인 날수</t>
    <phoneticPr fontId="9" type="noConversion"/>
  </si>
  <si>
    <t>Number Of Days For Weather Conditions</t>
    <phoneticPr fontId="9" type="noConversion"/>
  </si>
  <si>
    <t>기    온         Air temperature(℃)</t>
    <phoneticPr fontId="9" type="noConversion"/>
  </si>
  <si>
    <t>상대습도  Rel. Hum.</t>
  </si>
  <si>
    <t>평균해면기압</t>
    <phoneticPr fontId="9" type="noConversion"/>
  </si>
  <si>
    <t>평  균</t>
    <phoneticPr fontId="9" type="noConversion"/>
  </si>
  <si>
    <t>평균최고</t>
  </si>
  <si>
    <t>최고극값</t>
    <phoneticPr fontId="9" type="noConversion"/>
  </si>
  <si>
    <t>평균최저</t>
  </si>
  <si>
    <t>최저극값</t>
    <phoneticPr fontId="9" type="noConversion"/>
  </si>
  <si>
    <t>Precipitation</t>
    <phoneticPr fontId="9" type="noConversion"/>
  </si>
  <si>
    <t>평  균</t>
  </si>
  <si>
    <t>최   소</t>
  </si>
  <si>
    <t>Mean</t>
    <phoneticPr fontId="9" type="noConversion"/>
  </si>
  <si>
    <t>Maximum mean</t>
    <phoneticPr fontId="9" type="noConversion"/>
  </si>
  <si>
    <t>Highest</t>
    <phoneticPr fontId="9" type="noConversion"/>
  </si>
  <si>
    <t>Lowest</t>
  </si>
  <si>
    <t>Minimum</t>
  </si>
  <si>
    <t>평균운량</t>
  </si>
  <si>
    <t>바  람     Windspeed(m/s)</t>
    <phoneticPr fontId="9" type="noConversion"/>
  </si>
  <si>
    <t>평균풍속</t>
  </si>
  <si>
    <t>최대풍속</t>
  </si>
  <si>
    <t>최대순간풍속</t>
    <phoneticPr fontId="9" type="noConversion"/>
  </si>
  <si>
    <t xml:space="preserve">  주 : 평균기온 및 평균습도는 매일 3시, 6시, 9시, 12시,</t>
    <phoneticPr fontId="9" type="noConversion"/>
  </si>
  <si>
    <t xml:space="preserve">       15시, 18시, 21시, 24시의 8회 관측치를 산술평균한 것임.</t>
    <phoneticPr fontId="9" type="noConversion"/>
  </si>
  <si>
    <t>Summary Meteorological Conditions</t>
    <phoneticPr fontId="9" type="noConversion"/>
  </si>
  <si>
    <t>Precipitation</t>
  </si>
  <si>
    <t>단위 : ㎜</t>
  </si>
  <si>
    <t>unit : ㎜</t>
    <phoneticPr fontId="9" type="noConversion"/>
  </si>
  <si>
    <t>계</t>
    <phoneticPr fontId="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</si>
  <si>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</si>
  <si>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</si>
  <si>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</si>
  <si>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</si>
  <si>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</si>
  <si>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</si>
  <si>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</si>
  <si>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</si>
  <si>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</si>
  <si>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</si>
  <si>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</si>
  <si>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</si>
  <si>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</t>
    <phoneticPr fontId="9" type="noConversion"/>
  </si>
  <si>
    <t>Total</t>
    <phoneticPr fontId="9" type="noConversion"/>
  </si>
  <si>
    <t>Jan.</t>
    <phoneticPr fontId="9" type="noConversion"/>
  </si>
  <si>
    <t>Feb.</t>
  </si>
  <si>
    <t>Mar.</t>
  </si>
  <si>
    <t>Apr.</t>
  </si>
  <si>
    <t>May.</t>
  </si>
  <si>
    <t>Jun.</t>
  </si>
  <si>
    <t>Jul.</t>
  </si>
  <si>
    <t>Aug.</t>
  </si>
  <si>
    <t>Sept.</t>
  </si>
  <si>
    <t>Oct.</t>
  </si>
  <si>
    <t>Nov.</t>
  </si>
  <si>
    <t>Dec.</t>
  </si>
  <si>
    <t>Myeon</t>
    <phoneticPr fontId="2" type="noConversion"/>
  </si>
  <si>
    <t>면</t>
    <phoneticPr fontId="2" type="noConversion"/>
  </si>
  <si>
    <t>Province</t>
    <phoneticPr fontId="2" type="noConversion"/>
  </si>
  <si>
    <t>도</t>
    <phoneticPr fontId="2" type="noConversion"/>
  </si>
  <si>
    <t>City·County</t>
    <phoneticPr fontId="2" type="noConversion"/>
  </si>
  <si>
    <t>시·군</t>
    <phoneticPr fontId="2" type="noConversion"/>
  </si>
  <si>
    <t>Eup·Myeon</t>
    <phoneticPr fontId="2" type="noConversion"/>
  </si>
  <si>
    <t>Tong</t>
  </si>
  <si>
    <t>Ri</t>
    <phoneticPr fontId="2" type="noConversion"/>
  </si>
  <si>
    <t>Ban</t>
  </si>
  <si>
    <t>반</t>
    <phoneticPr fontId="9" type="noConversion"/>
  </si>
  <si>
    <t>Area</t>
    <phoneticPr fontId="2" type="noConversion"/>
  </si>
  <si>
    <t>통</t>
    <phoneticPr fontId="2" type="noConversion"/>
  </si>
  <si>
    <t>리</t>
    <phoneticPr fontId="2" type="noConversion"/>
  </si>
  <si>
    <t>동면</t>
  </si>
  <si>
    <t>동면</t>
    <phoneticPr fontId="2" type="noConversion"/>
  </si>
  <si>
    <t>동 Dong</t>
    <phoneticPr fontId="2" type="noConversion"/>
  </si>
  <si>
    <t>읍·면</t>
    <phoneticPr fontId="2" type="noConversion"/>
  </si>
  <si>
    <t>읍</t>
    <phoneticPr fontId="2" type="noConversion"/>
  </si>
  <si>
    <t>Administrative Districts of Local Governments</t>
    <phoneticPr fontId="2" type="noConversion"/>
  </si>
  <si>
    <t>Area of Land Category</t>
    <phoneticPr fontId="2" type="noConversion"/>
  </si>
  <si>
    <t>단위 : 개별</t>
    <phoneticPr fontId="2" type="noConversion"/>
  </si>
  <si>
    <t>Unit : item specific</t>
    <phoneticPr fontId="2" type="noConversion"/>
  </si>
  <si>
    <t>2월  Feb.</t>
    <phoneticPr fontId="9" type="noConversion"/>
  </si>
  <si>
    <t>3월  Mar.</t>
    <phoneticPr fontId="9" type="noConversion"/>
  </si>
  <si>
    <t>4월  Apr.</t>
    <phoneticPr fontId="9" type="noConversion"/>
  </si>
  <si>
    <t>5월  May.</t>
    <phoneticPr fontId="9" type="noConversion"/>
  </si>
  <si>
    <t>6월  Jun.</t>
    <phoneticPr fontId="9" type="noConversion"/>
  </si>
  <si>
    <t xml:space="preserve">7월  Jul. </t>
    <phoneticPr fontId="9" type="noConversion"/>
  </si>
  <si>
    <t>8월  Aug.</t>
    <phoneticPr fontId="9" type="noConversion"/>
  </si>
  <si>
    <t>9월  Sept.</t>
    <phoneticPr fontId="9" type="noConversion"/>
  </si>
  <si>
    <t>11월  Nov.</t>
    <phoneticPr fontId="9" type="noConversion"/>
  </si>
  <si>
    <t>12월  Dec.</t>
    <phoneticPr fontId="9" type="noConversion"/>
  </si>
  <si>
    <t>강수량(㎜)</t>
    <phoneticPr fontId="2" type="noConversion"/>
  </si>
  <si>
    <t>-</t>
  </si>
  <si>
    <t>1,207.069.0</t>
  </si>
  <si>
    <t>118.175.0</t>
  </si>
  <si>
    <t>…</t>
    <phoneticPr fontId="2" type="noConversion"/>
  </si>
  <si>
    <t>10월  Oct.</t>
    <phoneticPr fontId="9" type="noConversion"/>
  </si>
  <si>
    <t>1월  Jan.</t>
    <phoneticPr fontId="9" type="noConversion"/>
  </si>
  <si>
    <t>면적(㎢)</t>
    <phoneticPr fontId="2" type="noConversion"/>
  </si>
  <si>
    <t>Eup</t>
    <phoneticPr fontId="2" type="noConversion"/>
  </si>
  <si>
    <t>Area of Land Category(Cont'd)</t>
    <phoneticPr fontId="9" type="noConversion"/>
  </si>
  <si>
    <t xml:space="preserve"> 자료 : 기상청 「기상자료개방포털」</t>
    <phoneticPr fontId="9" type="noConversion"/>
  </si>
  <si>
    <t>Unit : Number</t>
    <phoneticPr fontId="2" type="noConversion"/>
  </si>
  <si>
    <t>대  지</t>
    <phoneticPr fontId="2" type="noConversion"/>
  </si>
  <si>
    <t>1월   Jan.</t>
    <phoneticPr fontId="9" type="noConversion"/>
  </si>
  <si>
    <t>단위 : 일</t>
    <phoneticPr fontId="2" type="noConversion"/>
  </si>
  <si>
    <t>Unit : day</t>
    <phoneticPr fontId="9" type="noConversion"/>
  </si>
  <si>
    <t>7월  Jul.</t>
    <phoneticPr fontId="9" type="noConversion"/>
  </si>
  <si>
    <t>Minimum mean</t>
    <phoneticPr fontId="9" type="noConversion"/>
  </si>
  <si>
    <t>Air pressure of mean sea level(hPa)</t>
    <phoneticPr fontId="9" type="noConversion"/>
  </si>
  <si>
    <t>이슬점온도(℃)</t>
    <phoneticPr fontId="2" type="noConversion"/>
  </si>
  <si>
    <t>일조시간(h)</t>
    <phoneticPr fontId="2" type="noConversion"/>
  </si>
  <si>
    <t>최심신적설(㎝)</t>
    <phoneticPr fontId="2" type="noConversion"/>
  </si>
  <si>
    <t>Mean dewpoint temperature</t>
    <phoneticPr fontId="2" type="noConversion"/>
  </si>
  <si>
    <t>Mean cloud amount</t>
    <phoneticPr fontId="9" type="noConversion"/>
  </si>
  <si>
    <t>Duration of Sunshine</t>
    <phoneticPr fontId="2" type="noConversion"/>
  </si>
  <si>
    <t>Maximum depth of snowfall</t>
    <phoneticPr fontId="2" type="noConversion"/>
  </si>
  <si>
    <t>Mean Speed</t>
    <phoneticPr fontId="9" type="noConversion"/>
  </si>
  <si>
    <t>Highest Speed</t>
    <phoneticPr fontId="9" type="noConversion"/>
  </si>
  <si>
    <t>Highest Gust Speed</t>
    <phoneticPr fontId="9" type="noConversion"/>
  </si>
  <si>
    <t>연   별</t>
    <phoneticPr fontId="9" type="noConversion"/>
  </si>
  <si>
    <t>월   별</t>
    <phoneticPr fontId="2" type="noConversion"/>
  </si>
  <si>
    <t>연   별</t>
    <phoneticPr fontId="2" type="noConversion"/>
  </si>
  <si>
    <t>…</t>
    <phoneticPr fontId="2" type="noConversion"/>
  </si>
  <si>
    <t>Location</t>
    <phoneticPr fontId="2" type="noConversion"/>
  </si>
  <si>
    <t>소 재 지
Location</t>
    <phoneticPr fontId="2" type="noConversion"/>
  </si>
  <si>
    <t>단
Extremity</t>
    <phoneticPr fontId="2" type="noConversion"/>
  </si>
  <si>
    <t>경도와 위도의 극점
Extreme of longitude and latitude</t>
    <phoneticPr fontId="2" type="noConversion"/>
  </si>
  <si>
    <t>연장거리
(Gross distance)</t>
    <phoneticPr fontId="2" type="noConversion"/>
  </si>
  <si>
    <t>지         명
 Name of place</t>
    <phoneticPr fontId="2" type="noConversion"/>
  </si>
  <si>
    <t>극         점
 Extreme</t>
    <phoneticPr fontId="2" type="noConversion"/>
  </si>
  <si>
    <t>홍천군 홍천읍
석화로 93</t>
    <phoneticPr fontId="2" type="noConversion"/>
  </si>
  <si>
    <t>동 단</t>
    <phoneticPr fontId="2" type="noConversion"/>
  </si>
  <si>
    <t>내   면 명개리</t>
  </si>
  <si>
    <t>동경 128˚ 51' 50" 북위 37˚ 51' 30</t>
  </si>
  <si>
    <t>서 단</t>
    <phoneticPr fontId="2" type="noConversion"/>
  </si>
  <si>
    <t>서   면 동막리</t>
    <phoneticPr fontId="2" type="noConversion"/>
  </si>
  <si>
    <t>동경 127˚ 32' 40" 북위 37˚ 38' 60"</t>
  </si>
  <si>
    <t>남 단</t>
    <phoneticPr fontId="2" type="noConversion"/>
  </si>
  <si>
    <t>남   면 시동리</t>
    <phoneticPr fontId="2" type="noConversion"/>
  </si>
  <si>
    <t>동경 127˚ 51' 00" 북위 37˚ 32' 80"</t>
  </si>
  <si>
    <t>북 단</t>
    <phoneticPr fontId="2" type="noConversion"/>
  </si>
  <si>
    <t>두촌면 장남리</t>
    <phoneticPr fontId="2" type="noConversion"/>
  </si>
  <si>
    <t>동경 128˚ 01' 10" 북위 37˚ 56' 50"</t>
    <phoneticPr fontId="2" type="noConversion"/>
  </si>
  <si>
    <t>1. 위    치</t>
    <phoneticPr fontId="2" type="noConversion"/>
  </si>
  <si>
    <t>○ 홍천군은 한반도의 중심에 위치한 백두대간의 지맥으로 협곡상태를 이루는 산악지대로서 위치는 아래와
    같습니다.</t>
    <phoneticPr fontId="2" type="noConversion"/>
  </si>
  <si>
    <t>○ 지  세
  홍천군의 면적은 1,820.18㎢로 태백산맥의 크고 작은 지맥에 둘러싸인 중산간 지역이며,   홍천읍 시가지
를  관통하는 북한강 지류인 홍천강이 태백산맥의 분수령으로부터 서쪽으로 흘러 경기도 가평군 설악면에
서 북한강과 합류하고 있어 그 유역에 작은 평야를 이룰 뿐 위도상으로는 동경 127도 32분에서 128도 51분
간에 걸쳐 있으며, 동북쪽으로 인제군과  양양군, 남쪽으로 횡성군과 평창군, 서쪽으로는 경기도 양평군과 
북쪽으로 춘천시와 접하고 있다.
  서울~속초, 춘천~원주간 중부내륙 교통의 요충지이며 쌀, 한우, 인삼, 옥수수, 잣을 비롯한 농축산물의 
집산지이다.</t>
    <phoneticPr fontId="2" type="noConversion"/>
  </si>
  <si>
    <t>2. 행 정 구 역</t>
    <phoneticPr fontId="2" type="noConversion"/>
  </si>
  <si>
    <t>3. 토 지 지 목 별 현 황</t>
    <phoneticPr fontId="2" type="noConversion"/>
  </si>
  <si>
    <t>토 지 지 목 별 현 황(속)</t>
    <phoneticPr fontId="9" type="noConversion"/>
  </si>
  <si>
    <t>4. 일  기  일  수</t>
    <phoneticPr fontId="9" type="noConversion"/>
  </si>
  <si>
    <t>5. 기  상  개  황</t>
    <phoneticPr fontId="2" type="noConversion"/>
  </si>
  <si>
    <t>6. 강   수   량</t>
    <phoneticPr fontId="2" type="noConversion"/>
  </si>
  <si>
    <t>동서간  96.1㎞
East-West distance 
남북간  39.4㎞
South-North distance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</si>
</sst>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0.00_);[Red]\(0.00\)"/>
    <numFmt numFmtId="177" formatCode="_-* #,##0.0_-;\-* #,##0.0_-;_-* &quot;-&quot;?_-;_-@_-"/>
    <numFmt numFmtId="178" formatCode="_ * #,##0_ ;_ * \-#,##0_ ;_ * &quot;-&quot;_ ;_ @_ "/>
    <numFmt numFmtId="179" formatCode="_ * #,##0_ ;_ * \-#,##0_ ;_ * &quot;-&quot;??_ ;_ @_ "/>
    <numFmt numFmtId="180" formatCode="#,##0.0"/>
    <numFmt numFmtId="181" formatCode="_ * #,##0.0_ ;_ * \-#,##0.0_ ;_ * &quot;-&quot;??_ ;_ @_ "/>
    <numFmt numFmtId="182" formatCode="_ * #,##0.0_ ;_ * \-#,##0.0_ ;_ * &quot;-&quot;_ ;_ @_ "/>
    <numFmt numFmtId="183" formatCode="_-* #,##0.0_-;\-* #,##0.0_-;_-* &quot;-&quot;_-;_-@_-"/>
    <numFmt numFmtId="184" formatCode="#,##0.0_ "/>
    <numFmt numFmtId="185" formatCode="0.0_);[Red]\(0.0\)"/>
  </numFmts>
  <fonts count="4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6"/>
      <name val="HY중고딕"/>
      <family val="1"/>
      <charset val="129"/>
    </font>
    <font>
      <sz val="9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9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name val="맑은 고딕"/>
      <family val="3"/>
      <charset val="129"/>
      <scheme val="minor"/>
    </font>
    <font>
      <sz val="8"/>
      <name val="바탕체"/>
      <family val="1"/>
      <charset val="129"/>
    </font>
    <font>
      <b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20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2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22"/>
      <name val="HY헤드라인M"/>
      <family val="1"/>
      <charset val="129"/>
    </font>
    <font>
      <b/>
      <sz val="11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7" fillId="0" borderId="0"/>
    <xf numFmtId="178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1" fillId="0" borderId="0"/>
    <xf numFmtId="0" fontId="7" fillId="0" borderId="0"/>
    <xf numFmtId="0" fontId="1" fillId="0" borderId="0"/>
  </cellStyleXfs>
  <cellXfs count="45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4" fillId="0" borderId="0" xfId="5" applyFont="1" applyFill="1" applyAlignment="1"/>
    <xf numFmtId="0" fontId="15" fillId="0" borderId="0" xfId="6" applyFont="1"/>
    <xf numFmtId="0" fontId="15" fillId="0" borderId="0" xfId="6" applyFont="1" applyAlignment="1">
      <alignment horizontal="centerContinuous"/>
    </xf>
    <xf numFmtId="0" fontId="18" fillId="0" borderId="0" xfId="6" applyFont="1" applyAlignment="1">
      <alignment horizontal="centerContinuous"/>
    </xf>
    <xf numFmtId="0" fontId="16" fillId="0" borderId="0" xfId="6" applyFont="1" applyAlignment="1">
      <alignment horizontal="centerContinuous"/>
    </xf>
    <xf numFmtId="0" fontId="19" fillId="0" borderId="0" xfId="6" applyFont="1" applyFill="1" applyAlignment="1">
      <alignment horizontal="left" vertical="top"/>
    </xf>
    <xf numFmtId="0" fontId="19" fillId="0" borderId="0" xfId="6" applyFont="1" applyFill="1" applyAlignment="1">
      <alignment vertical="top"/>
    </xf>
    <xf numFmtId="0" fontId="19" fillId="0" borderId="0" xfId="6" applyFont="1" applyFill="1" applyAlignment="1">
      <alignment horizontal="right" vertical="top"/>
    </xf>
    <xf numFmtId="0" fontId="15" fillId="0" borderId="0" xfId="6" applyFont="1" applyFill="1" applyAlignment="1">
      <alignment vertical="center"/>
    </xf>
    <xf numFmtId="0" fontId="18" fillId="0" borderId="0" xfId="6" applyFont="1" applyFill="1" applyAlignment="1" applyProtection="1">
      <alignment horizontal="centerContinuous"/>
    </xf>
    <xf numFmtId="0" fontId="22" fillId="0" borderId="0" xfId="6" applyFont="1" applyFill="1" applyAlignment="1" applyProtection="1">
      <alignment horizontal="centerContinuous"/>
    </xf>
    <xf numFmtId="181" fontId="24" fillId="0" borderId="0" xfId="6" applyNumberFormat="1" applyFont="1" applyFill="1" applyAlignment="1" applyProtection="1">
      <alignment horizontal="centerContinuous"/>
    </xf>
    <xf numFmtId="0" fontId="18" fillId="0" borderId="0" xfId="6" applyFont="1" applyFill="1" applyAlignment="1" applyProtection="1"/>
    <xf numFmtId="0" fontId="15" fillId="0" borderId="0" xfId="6" applyFont="1" applyFill="1" applyAlignment="1" applyProtection="1">
      <alignment horizontal="centerContinuous"/>
    </xf>
    <xf numFmtId="0" fontId="15" fillId="0" borderId="0" xfId="6" applyFont="1" applyFill="1" applyBorder="1" applyAlignment="1" applyProtection="1">
      <alignment horizontal="centerContinuous"/>
    </xf>
    <xf numFmtId="0" fontId="15" fillId="0" borderId="0" xfId="6" applyFont="1" applyFill="1" applyAlignment="1"/>
    <xf numFmtId="0" fontId="21" fillId="4" borderId="12" xfId="6" applyFont="1" applyFill="1" applyBorder="1" applyAlignment="1" applyProtection="1">
      <alignment horizontal="center" vertical="center"/>
    </xf>
    <xf numFmtId="0" fontId="21" fillId="4" borderId="13" xfId="6" applyFont="1" applyFill="1" applyBorder="1" applyAlignment="1" applyProtection="1">
      <alignment horizontal="center" vertical="center"/>
    </xf>
    <xf numFmtId="0" fontId="19" fillId="0" borderId="0" xfId="6" applyFont="1" applyFill="1" applyAlignment="1">
      <alignment horizontal="center" vertical="center"/>
    </xf>
    <xf numFmtId="0" fontId="21" fillId="4" borderId="11" xfId="6" applyFont="1" applyFill="1" applyBorder="1" applyAlignment="1" applyProtection="1">
      <alignment horizontal="center" vertical="center"/>
    </xf>
    <xf numFmtId="0" fontId="21" fillId="4" borderId="6" xfId="6" applyFont="1" applyFill="1" applyBorder="1" applyAlignment="1" applyProtection="1">
      <alignment horizontal="center" vertical="center"/>
    </xf>
    <xf numFmtId="0" fontId="21" fillId="4" borderId="6" xfId="6" applyFont="1" applyFill="1" applyBorder="1" applyAlignment="1" applyProtection="1">
      <alignment horizontal="center" vertical="center" wrapText="1"/>
    </xf>
    <xf numFmtId="0" fontId="21" fillId="4" borderId="8" xfId="6" applyFont="1" applyFill="1" applyBorder="1" applyAlignment="1" applyProtection="1">
      <alignment horizontal="center" vertical="center"/>
    </xf>
    <xf numFmtId="0" fontId="21" fillId="4" borderId="4" xfId="6" applyFont="1" applyFill="1" applyBorder="1" applyAlignment="1" applyProtection="1">
      <alignment horizontal="center" vertical="center"/>
    </xf>
    <xf numFmtId="0" fontId="21" fillId="4" borderId="4" xfId="6" applyFont="1" applyFill="1" applyBorder="1" applyAlignment="1" applyProtection="1">
      <alignment horizontal="center" vertical="center" wrapText="1"/>
    </xf>
    <xf numFmtId="181" fontId="21" fillId="0" borderId="0" xfId="6" applyNumberFormat="1" applyFont="1" applyFill="1" applyBorder="1" applyAlignment="1" applyProtection="1">
      <alignment horizontal="right"/>
    </xf>
    <xf numFmtId="182" fontId="21" fillId="0" borderId="0" xfId="7" applyNumberFormat="1" applyFont="1" applyFill="1" applyBorder="1" applyAlignment="1" applyProtection="1">
      <alignment horizontal="center"/>
    </xf>
    <xf numFmtId="0" fontId="19" fillId="0" borderId="0" xfId="6" applyFont="1" applyFill="1" applyAlignment="1">
      <alignment vertical="center"/>
    </xf>
    <xf numFmtId="181" fontId="21" fillId="0" borderId="0" xfId="6" applyNumberFormat="1" applyFont="1" applyFill="1" applyBorder="1" applyAlignment="1" applyProtection="1">
      <alignment horizontal="center"/>
    </xf>
    <xf numFmtId="0" fontId="19" fillId="0" borderId="0" xfId="6" applyFont="1" applyFill="1" applyAlignment="1"/>
    <xf numFmtId="0" fontId="19" fillId="0" borderId="0" xfId="6" applyFont="1" applyFill="1" applyBorder="1" applyAlignment="1" applyProtection="1">
      <alignment horizontal="center" vertical="center"/>
    </xf>
    <xf numFmtId="181" fontId="19" fillId="0" borderId="0" xfId="6" applyNumberFormat="1" applyFont="1" applyFill="1" applyBorder="1" applyAlignment="1" applyProtection="1"/>
    <xf numFmtId="185" fontId="19" fillId="0" borderId="0" xfId="10" applyNumberFormat="1" applyFont="1" applyFill="1" applyBorder="1"/>
    <xf numFmtId="0" fontId="19" fillId="0" borderId="0" xfId="6" applyFont="1" applyFill="1" applyAlignment="1">
      <alignment horizontal="center"/>
    </xf>
    <xf numFmtId="0" fontId="19" fillId="0" borderId="0" xfId="6" applyFont="1" applyFill="1"/>
    <xf numFmtId="180" fontId="19" fillId="0" borderId="0" xfId="6" applyNumberFormat="1" applyFont="1" applyFill="1"/>
    <xf numFmtId="3" fontId="19" fillId="0" borderId="0" xfId="6" applyNumberFormat="1" applyFont="1" applyFill="1"/>
    <xf numFmtId="3" fontId="19" fillId="0" borderId="0" xfId="6" applyNumberFormat="1" applyFont="1" applyFill="1" applyBorder="1"/>
    <xf numFmtId="0" fontId="15" fillId="0" borderId="0" xfId="6" applyFont="1" applyFill="1"/>
    <xf numFmtId="0" fontId="15" fillId="0" borderId="0" xfId="6" applyFont="1" applyFill="1" applyBorder="1"/>
    <xf numFmtId="0" fontId="27" fillId="0" borderId="0" xfId="6" applyFont="1" applyFill="1" applyAlignment="1"/>
    <xf numFmtId="0" fontId="15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 vertical="center"/>
    </xf>
    <xf numFmtId="3" fontId="19" fillId="0" borderId="0" xfId="6" applyNumberFormat="1" applyFont="1" applyFill="1" applyAlignment="1">
      <alignment vertical="center"/>
    </xf>
    <xf numFmtId="3" fontId="19" fillId="0" borderId="0" xfId="6" applyNumberFormat="1" applyFont="1" applyFill="1" applyAlignment="1"/>
    <xf numFmtId="3" fontId="15" fillId="0" borderId="0" xfId="6" applyNumberFormat="1" applyFont="1" applyFill="1"/>
    <xf numFmtId="3" fontId="15" fillId="0" borderId="0" xfId="6" applyNumberFormat="1" applyFont="1" applyFill="1" applyBorder="1"/>
    <xf numFmtId="0" fontId="19" fillId="0" borderId="0" xfId="9" applyFont="1" applyFill="1" applyAlignment="1">
      <alignment vertical="top"/>
    </xf>
    <xf numFmtId="0" fontId="19" fillId="0" borderId="0" xfId="9" applyFont="1" applyFill="1" applyAlignment="1">
      <alignment horizontal="left" vertical="top"/>
    </xf>
    <xf numFmtId="0" fontId="15" fillId="0" borderId="0" xfId="9" applyFont="1" applyFill="1" applyAlignment="1">
      <alignment horizontal="left" vertical="top"/>
    </xf>
    <xf numFmtId="0" fontId="28" fillId="0" borderId="0" xfId="9" applyFont="1" applyFill="1" applyAlignment="1">
      <alignment horizontal="right" vertical="top"/>
    </xf>
    <xf numFmtId="0" fontId="15" fillId="0" borderId="0" xfId="9" applyFont="1" applyFill="1" applyAlignment="1">
      <alignment horizontal="right" vertical="top"/>
    </xf>
    <xf numFmtId="0" fontId="15" fillId="0" borderId="0" xfId="9" applyFont="1" applyFill="1" applyAlignment="1">
      <alignment vertical="center"/>
    </xf>
    <xf numFmtId="0" fontId="18" fillId="0" borderId="0" xfId="9" applyFont="1" applyFill="1" applyAlignment="1" applyProtection="1">
      <alignment horizontal="center" vertical="center"/>
    </xf>
    <xf numFmtId="0" fontId="15" fillId="0" borderId="0" xfId="9" applyFont="1" applyFill="1"/>
    <xf numFmtId="0" fontId="25" fillId="0" borderId="0" xfId="9" applyFont="1" applyFill="1" applyAlignment="1" applyProtection="1">
      <alignment horizontal="right"/>
    </xf>
    <xf numFmtId="0" fontId="19" fillId="4" borderId="15" xfId="9" applyFont="1" applyFill="1" applyBorder="1" applyAlignment="1" applyProtection="1">
      <alignment horizontal="center" vertical="center"/>
    </xf>
    <xf numFmtId="0" fontId="19" fillId="0" borderId="0" xfId="9" applyFont="1" applyFill="1" applyAlignment="1">
      <alignment vertical="center"/>
    </xf>
    <xf numFmtId="0" fontId="19" fillId="4" borderId="2" xfId="9" applyFont="1" applyFill="1" applyBorder="1" applyAlignment="1" applyProtection="1">
      <alignment horizontal="center" vertical="center"/>
    </xf>
    <xf numFmtId="0" fontId="19" fillId="0" borderId="0" xfId="9" applyFont="1" applyFill="1"/>
    <xf numFmtId="0" fontId="20" fillId="0" borderId="0" xfId="9" applyFont="1" applyFill="1"/>
    <xf numFmtId="0" fontId="25" fillId="0" borderId="0" xfId="9" applyFont="1" applyFill="1"/>
    <xf numFmtId="0" fontId="25" fillId="0" borderId="0" xfId="9" applyFont="1" applyFill="1" applyAlignment="1" applyProtection="1"/>
    <xf numFmtId="0" fontId="25" fillId="0" borderId="0" xfId="9" applyFont="1" applyFill="1" applyProtection="1"/>
    <xf numFmtId="0" fontId="25" fillId="0" borderId="0" xfId="9" applyFont="1" applyFill="1" applyBorder="1" applyAlignment="1" applyProtection="1">
      <alignment horizontal="right"/>
    </xf>
    <xf numFmtId="0" fontId="25" fillId="0" borderId="0" xfId="9" applyFont="1" applyFill="1" applyAlignment="1" applyProtection="1">
      <alignment horizontal="left"/>
    </xf>
    <xf numFmtId="0" fontId="19" fillId="0" borderId="0" xfId="9" applyFont="1" applyFill="1" applyAlignment="1"/>
    <xf numFmtId="0" fontId="15" fillId="0" borderId="0" xfId="9" applyFont="1" applyFill="1" applyAlignment="1"/>
    <xf numFmtId="0" fontId="18" fillId="0" borderId="0" xfId="9" applyFont="1" applyFill="1" applyAlignment="1" applyProtection="1">
      <alignment horizontal="centerContinuous" vertical="center"/>
    </xf>
    <xf numFmtId="0" fontId="15" fillId="0" borderId="0" xfId="9" applyFont="1" applyFill="1" applyAlignment="1" applyProtection="1">
      <alignment horizontal="centerContinuous" vertical="center"/>
    </xf>
    <xf numFmtId="0" fontId="19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19" fillId="0" borderId="0" xfId="9" applyFont="1" applyFill="1" applyAlignment="1" applyProtection="1">
      <alignment horizontal="right"/>
    </xf>
    <xf numFmtId="0" fontId="19" fillId="4" borderId="11" xfId="9" applyFont="1" applyFill="1" applyBorder="1" applyAlignment="1" applyProtection="1">
      <alignment horizontal="center" vertical="center" shrinkToFit="1"/>
    </xf>
    <xf numFmtId="0" fontId="19" fillId="4" borderId="1" xfId="9" applyFont="1" applyFill="1" applyBorder="1" applyAlignment="1" applyProtection="1">
      <alignment horizontal="center" vertical="center"/>
    </xf>
    <xf numFmtId="0" fontId="19" fillId="4" borderId="3" xfId="9" applyFont="1" applyFill="1" applyBorder="1" applyAlignment="1" applyProtection="1">
      <alignment horizontal="center" vertical="center"/>
    </xf>
    <xf numFmtId="0" fontId="19" fillId="4" borderId="0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/>
    </xf>
    <xf numFmtId="0" fontId="19" fillId="4" borderId="4" xfId="9" applyFont="1" applyFill="1" applyBorder="1" applyAlignment="1" applyProtection="1">
      <alignment horizontal="center" vertical="center"/>
    </xf>
    <xf numFmtId="182" fontId="19" fillId="0" borderId="0" xfId="7" applyNumberFormat="1" applyFont="1" applyFill="1" applyBorder="1" applyAlignment="1" applyProtection="1">
      <alignment horizontal="centerContinuous" shrinkToFit="1"/>
    </xf>
    <xf numFmtId="0" fontId="19" fillId="0" borderId="0" xfId="9" applyFont="1" applyFill="1" applyAlignment="1">
      <alignment horizontal="right" vertical="top"/>
    </xf>
    <xf numFmtId="0" fontId="15" fillId="0" borderId="0" xfId="9" applyFont="1" applyFill="1" applyBorder="1" applyAlignment="1">
      <alignment vertical="center"/>
    </xf>
    <xf numFmtId="0" fontId="18" fillId="0" borderId="0" xfId="9" applyFont="1" applyFill="1" applyAlignment="1" applyProtection="1">
      <alignment horizontal="centerContinuous"/>
    </xf>
    <xf numFmtId="0" fontId="22" fillId="0" borderId="0" xfId="9" applyFont="1" applyFill="1" applyAlignment="1" applyProtection="1">
      <alignment horizontal="centerContinuous"/>
    </xf>
    <xf numFmtId="0" fontId="15" fillId="0" borderId="0" xfId="9" applyFont="1" applyFill="1" applyAlignment="1" applyProtection="1">
      <alignment horizontal="centerContinuous"/>
    </xf>
    <xf numFmtId="0" fontId="15" fillId="0" borderId="0" xfId="9" applyFont="1" applyFill="1" applyBorder="1" applyAlignment="1"/>
    <xf numFmtId="0" fontId="23" fillId="0" borderId="0" xfId="9" applyFont="1" applyFill="1" applyBorder="1" applyAlignment="1"/>
    <xf numFmtId="0" fontId="19" fillId="4" borderId="13" xfId="9" applyFont="1" applyFill="1" applyBorder="1" applyAlignment="1" applyProtection="1">
      <alignment horizontal="center" vertical="center"/>
    </xf>
    <xf numFmtId="0" fontId="19" fillId="0" borderId="0" xfId="9" applyFont="1" applyFill="1" applyBorder="1" applyAlignment="1">
      <alignment horizontal="center" vertical="center"/>
    </xf>
    <xf numFmtId="0" fontId="19" fillId="0" borderId="0" xfId="9" applyFont="1" applyFill="1" applyAlignment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  <protection locked="0"/>
    </xf>
    <xf numFmtId="1" fontId="19" fillId="0" borderId="0" xfId="9" applyNumberFormat="1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vertical="center"/>
    </xf>
    <xf numFmtId="181" fontId="19" fillId="0" borderId="0" xfId="9" applyNumberFormat="1" applyFont="1" applyFill="1" applyBorder="1" applyAlignment="1"/>
    <xf numFmtId="1" fontId="19" fillId="0" borderId="0" xfId="9" applyNumberFormat="1" applyFont="1" applyFill="1" applyBorder="1" applyAlignment="1">
      <alignment horizontal="center"/>
    </xf>
    <xf numFmtId="0" fontId="19" fillId="0" borderId="0" xfId="9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</xf>
    <xf numFmtId="3" fontId="19" fillId="0" borderId="0" xfId="9" applyNumberFormat="1" applyFont="1" applyFill="1" applyBorder="1" applyAlignment="1">
      <alignment vertical="center"/>
    </xf>
    <xf numFmtId="0" fontId="19" fillId="0" borderId="0" xfId="9" applyFont="1" applyFill="1" applyAlignment="1">
      <alignment horizontal="center"/>
    </xf>
    <xf numFmtId="180" fontId="19" fillId="0" borderId="0" xfId="9" applyNumberFormat="1" applyFont="1" applyFill="1"/>
    <xf numFmtId="3" fontId="19" fillId="0" borderId="0" xfId="9" applyNumberFormat="1" applyFont="1" applyFill="1"/>
    <xf numFmtId="0" fontId="15" fillId="0" borderId="0" xfId="9" applyFont="1" applyFill="1" applyBorder="1"/>
    <xf numFmtId="0" fontId="29" fillId="0" borderId="0" xfId="9" applyFont="1" applyFill="1" applyAlignment="1"/>
    <xf numFmtId="0" fontId="15" fillId="0" borderId="0" xfId="9" applyFont="1" applyFill="1" applyBorder="1" applyAlignment="1">
      <alignment horizontal="center"/>
    </xf>
    <xf numFmtId="0" fontId="15" fillId="0" borderId="0" xfId="9" applyFont="1" applyFill="1" applyAlignment="1">
      <alignment horizontal="center"/>
    </xf>
    <xf numFmtId="0" fontId="15" fillId="0" borderId="0" xfId="9" applyFont="1" applyFill="1" applyBorder="1" applyAlignment="1">
      <alignment horizontal="center" vertical="center"/>
    </xf>
    <xf numFmtId="0" fontId="15" fillId="0" borderId="0" xfId="9" applyFont="1" applyFill="1" applyAlignment="1">
      <alignment horizontal="center" vertical="center"/>
    </xf>
    <xf numFmtId="3" fontId="15" fillId="0" borderId="0" xfId="9" applyNumberFormat="1" applyFont="1" applyFill="1"/>
    <xf numFmtId="0" fontId="19" fillId="4" borderId="8" xfId="9" applyFont="1" applyFill="1" applyBorder="1" applyAlignment="1" applyProtection="1">
      <alignment horizontal="center" vertical="center"/>
    </xf>
    <xf numFmtId="177" fontId="25" fillId="0" borderId="0" xfId="0" applyNumberFormat="1" applyFont="1" applyFill="1" applyBorder="1" applyAlignment="1">
      <alignment horizontal="right"/>
    </xf>
    <xf numFmtId="0" fontId="31" fillId="0" borderId="0" xfId="0" applyFont="1" applyFill="1" applyAlignment="1">
      <alignment vertical="top"/>
    </xf>
    <xf numFmtId="0" fontId="31" fillId="0" borderId="0" xfId="0" applyFont="1" applyFill="1">
      <alignment vertical="center"/>
    </xf>
    <xf numFmtId="0" fontId="21" fillId="0" borderId="0" xfId="6" applyFont="1" applyFill="1" applyBorder="1" applyAlignment="1">
      <alignment horizontal="distributed"/>
    </xf>
    <xf numFmtId="41" fontId="25" fillId="4" borderId="3" xfId="1" applyFont="1" applyFill="1" applyBorder="1" applyAlignment="1" applyProtection="1">
      <alignment horizontal="center" vertical="center" wrapText="1"/>
      <protection locked="0"/>
    </xf>
    <xf numFmtId="41" fontId="25" fillId="4" borderId="15" xfId="1" applyFont="1" applyFill="1" applyBorder="1" applyAlignment="1" applyProtection="1">
      <alignment horizontal="center" vertical="center"/>
      <protection locked="0"/>
    </xf>
    <xf numFmtId="41" fontId="25" fillId="4" borderId="0" xfId="1" applyFont="1" applyFill="1" applyBorder="1" applyAlignment="1" applyProtection="1">
      <alignment horizontal="center" vertical="center"/>
      <protection locked="0"/>
    </xf>
    <xf numFmtId="41" fontId="25" fillId="4" borderId="29" xfId="1" applyFont="1" applyFill="1" applyBorder="1" applyAlignment="1" applyProtection="1">
      <alignment horizontal="center" vertical="center"/>
      <protection locked="0"/>
    </xf>
    <xf numFmtId="41" fontId="25" fillId="4" borderId="25" xfId="1" applyFont="1" applyFill="1" applyBorder="1" applyAlignment="1" applyProtection="1">
      <alignment horizontal="center" vertical="center"/>
      <protection locked="0"/>
    </xf>
    <xf numFmtId="41" fontId="25" fillId="4" borderId="30" xfId="1" applyFont="1" applyFill="1" applyBorder="1" applyAlignment="1" applyProtection="1">
      <alignment horizontal="center" vertical="center"/>
      <protection locked="0"/>
    </xf>
    <xf numFmtId="49" fontId="31" fillId="0" borderId="0" xfId="0" applyNumberFormat="1" applyFont="1" applyFill="1" applyBorder="1" applyAlignment="1">
      <alignment vertical="center"/>
    </xf>
    <xf numFmtId="0" fontId="32" fillId="0" borderId="0" xfId="6" applyFont="1" applyFill="1" applyAlignment="1">
      <alignment vertical="center"/>
    </xf>
    <xf numFmtId="0" fontId="31" fillId="0" borderId="0" xfId="6" applyFont="1" applyFill="1" applyAlignment="1" applyProtection="1">
      <alignment horizontal="centerContinuous"/>
    </xf>
    <xf numFmtId="0" fontId="32" fillId="0" borderId="0" xfId="6" applyFont="1" applyFill="1" applyAlignment="1" applyProtection="1">
      <alignment horizontal="centerContinuous"/>
    </xf>
    <xf numFmtId="181" fontId="32" fillId="0" borderId="0" xfId="6" applyNumberFormat="1" applyFont="1" applyFill="1" applyAlignment="1" applyProtection="1">
      <alignment horizontal="centerContinuous"/>
    </xf>
    <xf numFmtId="0" fontId="31" fillId="0" borderId="0" xfId="6" applyFont="1" applyFill="1" applyAlignment="1" applyProtection="1"/>
    <xf numFmtId="0" fontId="32" fillId="0" borderId="0" xfId="6" applyFont="1" applyFill="1" applyBorder="1" applyAlignment="1" applyProtection="1">
      <alignment horizontal="centerContinuous"/>
    </xf>
    <xf numFmtId="0" fontId="32" fillId="0" borderId="0" xfId="6" applyFont="1" applyFill="1" applyAlignment="1"/>
    <xf numFmtId="181" fontId="21" fillId="0" borderId="0" xfId="6" applyNumberFormat="1" applyFont="1" applyFill="1" applyBorder="1" applyAlignment="1" applyProtection="1"/>
    <xf numFmtId="0" fontId="19" fillId="0" borderId="0" xfId="6" applyFont="1" applyFill="1" applyBorder="1" applyAlignment="1">
      <alignment vertical="center"/>
    </xf>
    <xf numFmtId="0" fontId="21" fillId="4" borderId="29" xfId="6" applyFont="1" applyFill="1" applyBorder="1" applyAlignment="1" applyProtection="1">
      <alignment horizontal="center" vertical="center"/>
    </xf>
    <xf numFmtId="0" fontId="21" fillId="4" borderId="21" xfId="6" applyFont="1" applyFill="1" applyBorder="1" applyAlignment="1" applyProtection="1">
      <alignment horizontal="center" vertical="center"/>
    </xf>
    <xf numFmtId="0" fontId="21" fillId="4" borderId="25" xfId="6" applyFont="1" applyFill="1" applyBorder="1" applyAlignment="1" applyProtection="1">
      <alignment horizontal="center" vertical="center"/>
    </xf>
    <xf numFmtId="0" fontId="21" fillId="4" borderId="23" xfId="6" applyFont="1" applyFill="1" applyBorder="1" applyAlignment="1" applyProtection="1">
      <alignment horizontal="center" vertical="center"/>
    </xf>
    <xf numFmtId="0" fontId="21" fillId="4" borderId="30" xfId="6" applyFont="1" applyFill="1" applyBorder="1" applyAlignment="1" applyProtection="1">
      <alignment horizontal="center" vertical="center"/>
    </xf>
    <xf numFmtId="0" fontId="21" fillId="4" borderId="24" xfId="6" applyFont="1" applyFill="1" applyBorder="1" applyAlignment="1" applyProtection="1">
      <alignment horizontal="center" vertical="center"/>
    </xf>
    <xf numFmtId="181" fontId="21" fillId="0" borderId="22" xfId="6" applyNumberFormat="1" applyFont="1" applyFill="1" applyBorder="1" applyAlignment="1" applyProtection="1"/>
    <xf numFmtId="181" fontId="21" fillId="0" borderId="0" xfId="0" applyNumberFormat="1" applyFont="1" applyFill="1" applyBorder="1" applyAlignment="1" applyProtection="1">
      <alignment horizontal="center"/>
    </xf>
    <xf numFmtId="181" fontId="21" fillId="0" borderId="26" xfId="0" applyNumberFormat="1" applyFont="1" applyFill="1" applyBorder="1" applyAlignment="1" applyProtection="1">
      <alignment horizontal="center"/>
    </xf>
    <xf numFmtId="181" fontId="21" fillId="0" borderId="22" xfId="6" applyNumberFormat="1" applyFont="1" applyFill="1" applyBorder="1" applyAlignment="1" applyProtection="1">
      <alignment horizontal="center"/>
    </xf>
    <xf numFmtId="181" fontId="21" fillId="0" borderId="26" xfId="6" applyNumberFormat="1" applyFont="1" applyFill="1" applyBorder="1" applyAlignment="1" applyProtection="1">
      <alignment horizontal="center"/>
    </xf>
    <xf numFmtId="181" fontId="21" fillId="0" borderId="26" xfId="6" applyNumberFormat="1" applyFont="1" applyFill="1" applyBorder="1" applyAlignment="1" applyProtection="1"/>
    <xf numFmtId="0" fontId="21" fillId="4" borderId="23" xfId="6" applyFont="1" applyFill="1" applyBorder="1" applyAlignment="1" applyProtection="1">
      <alignment horizontal="center" vertical="center" wrapText="1"/>
    </xf>
    <xf numFmtId="181" fontId="19" fillId="0" borderId="0" xfId="0" applyNumberFormat="1" applyFont="1" applyFill="1" applyBorder="1" applyAlignment="1" applyProtection="1">
      <alignment horizontal="center"/>
    </xf>
    <xf numFmtId="181" fontId="19" fillId="0" borderId="26" xfId="0" applyNumberFormat="1" applyFont="1" applyFill="1" applyBorder="1" applyAlignment="1" applyProtection="1">
      <alignment horizontal="center"/>
    </xf>
    <xf numFmtId="184" fontId="21" fillId="0" borderId="0" xfId="6" applyNumberFormat="1" applyFont="1" applyFill="1" applyBorder="1" applyAlignment="1" applyProtection="1"/>
    <xf numFmtId="41" fontId="21" fillId="0" borderId="22" xfId="6" applyNumberFormat="1" applyFont="1" applyFill="1" applyBorder="1" applyAlignment="1" applyProtection="1"/>
    <xf numFmtId="181" fontId="21" fillId="0" borderId="26" xfId="6" applyNumberFormat="1" applyFont="1" applyFill="1" applyBorder="1" applyAlignment="1" applyProtection="1">
      <alignment horizontal="right"/>
    </xf>
    <xf numFmtId="41" fontId="21" fillId="0" borderId="22" xfId="6" applyNumberFormat="1" applyFont="1" applyFill="1" applyBorder="1" applyAlignment="1" applyProtection="1">
      <alignment horizontal="center"/>
    </xf>
    <xf numFmtId="0" fontId="19" fillId="4" borderId="29" xfId="9" applyFont="1" applyFill="1" applyBorder="1" applyAlignment="1" applyProtection="1">
      <alignment horizontal="center" vertical="center"/>
    </xf>
    <xf numFmtId="0" fontId="19" fillId="4" borderId="21" xfId="9" applyFont="1" applyFill="1" applyBorder="1" applyAlignment="1" applyProtection="1">
      <alignment horizontal="center" vertical="center"/>
    </xf>
    <xf numFmtId="0" fontId="19" fillId="4" borderId="25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4" xfId="9" applyFont="1" applyFill="1" applyBorder="1" applyAlignment="1" applyProtection="1">
      <alignment horizontal="center" vertical="center"/>
    </xf>
    <xf numFmtId="178" fontId="19" fillId="0" borderId="0" xfId="7" applyFont="1" applyFill="1" applyBorder="1" applyProtection="1"/>
    <xf numFmtId="0" fontId="25" fillId="0" borderId="19" xfId="9" applyFont="1" applyFill="1" applyBorder="1" applyProtection="1"/>
    <xf numFmtId="0" fontId="25" fillId="0" borderId="28" xfId="9" applyFont="1" applyFill="1" applyBorder="1" applyAlignment="1" applyProtection="1">
      <alignment horizontal="right"/>
    </xf>
    <xf numFmtId="0" fontId="25" fillId="0" borderId="0" xfId="9" applyFont="1" applyFill="1" applyBorder="1" applyProtection="1"/>
    <xf numFmtId="0" fontId="33" fillId="0" borderId="0" xfId="9" applyFont="1" applyFill="1" applyAlignment="1">
      <alignment vertical="center"/>
    </xf>
    <xf numFmtId="182" fontId="19" fillId="0" borderId="0" xfId="7" applyNumberFormat="1" applyFont="1" applyFill="1" applyBorder="1" applyAlignment="1" applyProtection="1">
      <alignment horizontal="right" shrinkToFit="1"/>
      <protection locked="0" hidden="1"/>
    </xf>
    <xf numFmtId="0" fontId="31" fillId="0" borderId="0" xfId="9" applyFont="1" applyFill="1" applyAlignment="1" applyProtection="1">
      <alignment horizontal="centerContinuous" vertical="center"/>
    </xf>
    <xf numFmtId="0" fontId="32" fillId="0" borderId="0" xfId="9" applyFont="1" applyFill="1" applyAlignment="1" applyProtection="1">
      <alignment horizontal="centerContinuous" vertical="center"/>
    </xf>
    <xf numFmtId="0" fontId="32" fillId="0" borderId="0" xfId="9" applyFont="1" applyFill="1" applyAlignment="1">
      <alignment vertical="center"/>
    </xf>
    <xf numFmtId="0" fontId="19" fillId="0" borderId="0" xfId="9" applyFont="1" applyFill="1" applyBorder="1" applyAlignment="1" applyProtection="1">
      <alignment horizontal="left"/>
    </xf>
    <xf numFmtId="182" fontId="19" fillId="0" borderId="0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0" borderId="0" xfId="7" applyNumberFormat="1" applyFont="1" applyFill="1" applyBorder="1" applyProtection="1">
      <protection locked="0"/>
    </xf>
    <xf numFmtId="182" fontId="19" fillId="0" borderId="0" xfId="7" applyNumberFormat="1" applyFont="1" applyFill="1" applyBorder="1" applyAlignment="1" applyProtection="1">
      <alignment horizontal="right" shrinkToFit="1"/>
      <protection locked="0"/>
    </xf>
    <xf numFmtId="0" fontId="19" fillId="4" borderId="31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0" borderId="27" xfId="9" applyFont="1" applyFill="1" applyBorder="1" applyAlignment="1" applyProtection="1">
      <alignment horizontal="left"/>
    </xf>
    <xf numFmtId="182" fontId="19" fillId="0" borderId="19" xfId="7" applyNumberFormat="1" applyFont="1" applyFill="1" applyBorder="1" applyProtection="1">
      <protection locked="0"/>
    </xf>
    <xf numFmtId="182" fontId="19" fillId="0" borderId="28" xfId="7" applyNumberFormat="1" applyFont="1" applyFill="1" applyBorder="1" applyProtection="1">
      <protection locked="0"/>
    </xf>
    <xf numFmtId="0" fontId="15" fillId="0" borderId="19" xfId="9" applyFont="1" applyFill="1" applyBorder="1"/>
    <xf numFmtId="0" fontId="15" fillId="0" borderId="28" xfId="9" applyFont="1" applyFill="1" applyBorder="1"/>
    <xf numFmtId="0" fontId="15" fillId="0" borderId="27" xfId="9" applyFont="1" applyFill="1" applyBorder="1"/>
    <xf numFmtId="0" fontId="32" fillId="0" borderId="0" xfId="9" applyFont="1" applyFill="1" applyBorder="1" applyAlignment="1">
      <alignment vertical="center"/>
    </xf>
    <xf numFmtId="0" fontId="31" fillId="0" borderId="0" xfId="9" applyFont="1" applyFill="1" applyAlignment="1" applyProtection="1">
      <alignment horizontal="centerContinuous"/>
    </xf>
    <xf numFmtId="0" fontId="32" fillId="0" borderId="0" xfId="9" applyFont="1" applyFill="1" applyAlignment="1" applyProtection="1">
      <alignment horizontal="centerContinuous"/>
    </xf>
    <xf numFmtId="0" fontId="32" fillId="0" borderId="0" xfId="9" applyFont="1" applyFill="1" applyBorder="1" applyAlignment="1"/>
    <xf numFmtId="0" fontId="32" fillId="0" borderId="0" xfId="9" applyFont="1" applyFill="1" applyAlignment="1"/>
    <xf numFmtId="0" fontId="32" fillId="0" borderId="0" xfId="9" applyFont="1" applyFill="1"/>
    <xf numFmtId="0" fontId="19" fillId="0" borderId="27" xfId="9" applyFont="1" applyFill="1" applyBorder="1" applyAlignment="1" applyProtection="1">
      <alignment horizontal="center" vertical="center"/>
    </xf>
    <xf numFmtId="181" fontId="19" fillId="0" borderId="19" xfId="9" applyNumberFormat="1" applyFont="1" applyFill="1" applyBorder="1" applyAlignment="1" applyProtection="1">
      <alignment vertical="center"/>
    </xf>
    <xf numFmtId="181" fontId="19" fillId="0" borderId="28" xfId="9" applyNumberFormat="1" applyFont="1" applyFill="1" applyBorder="1" applyAlignment="1" applyProtection="1">
      <alignment vertical="center"/>
    </xf>
    <xf numFmtId="178" fontId="19" fillId="0" borderId="0" xfId="7" applyFont="1" applyFill="1" applyBorder="1" applyAlignment="1" applyProtection="1">
      <alignment horizontal="right"/>
    </xf>
    <xf numFmtId="178" fontId="19" fillId="0" borderId="26" xfId="7" applyFont="1" applyFill="1" applyBorder="1" applyAlignment="1" applyProtection="1">
      <alignment horizontal="right"/>
    </xf>
    <xf numFmtId="181" fontId="19" fillId="0" borderId="0" xfId="9" applyNumberFormat="1" applyFont="1" applyFill="1" applyBorder="1" applyAlignment="1" applyProtection="1">
      <alignment horizontal="right"/>
    </xf>
    <xf numFmtId="181" fontId="19" fillId="0" borderId="26" xfId="9" applyNumberFormat="1" applyFont="1" applyFill="1" applyBorder="1" applyAlignment="1" applyProtection="1">
      <alignment horizontal="right"/>
    </xf>
    <xf numFmtId="0" fontId="19" fillId="0" borderId="0" xfId="9" applyFont="1" applyFill="1" applyAlignment="1" applyProtection="1"/>
    <xf numFmtId="180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>
      <alignment horizontal="right"/>
    </xf>
    <xf numFmtId="0" fontId="34" fillId="0" borderId="33" xfId="6" applyFont="1" applyFill="1" applyBorder="1" applyAlignment="1" applyProtection="1">
      <alignment horizontal="center" vertical="center"/>
    </xf>
    <xf numFmtId="181" fontId="34" fillId="0" borderId="34" xfId="6" applyNumberFormat="1" applyFont="1" applyFill="1" applyBorder="1" applyAlignment="1" applyProtection="1"/>
    <xf numFmtId="181" fontId="34" fillId="0" borderId="19" xfId="6" applyNumberFormat="1" applyFont="1" applyFill="1" applyBorder="1" applyAlignment="1" applyProtection="1"/>
    <xf numFmtId="181" fontId="34" fillId="0" borderId="28" xfId="6" applyNumberFormat="1" applyFont="1" applyFill="1" applyBorder="1" applyAlignment="1" applyProtection="1"/>
    <xf numFmtId="181" fontId="34" fillId="0" borderId="33" xfId="6" applyNumberFormat="1" applyFont="1" applyFill="1" applyBorder="1" applyAlignment="1" applyProtection="1"/>
    <xf numFmtId="0" fontId="34" fillId="0" borderId="0" xfId="6" applyFont="1" applyFill="1" applyBorder="1" applyAlignment="1">
      <alignment vertical="center"/>
    </xf>
    <xf numFmtId="0" fontId="34" fillId="0" borderId="0" xfId="6" applyFont="1" applyFill="1" applyAlignment="1">
      <alignment vertical="center"/>
    </xf>
    <xf numFmtId="41" fontId="25" fillId="4" borderId="4" xfId="1" applyFont="1" applyFill="1" applyBorder="1" applyAlignment="1" applyProtection="1">
      <alignment horizontal="center" vertical="center" wrapText="1"/>
      <protection locked="0"/>
    </xf>
    <xf numFmtId="178" fontId="19" fillId="0" borderId="0" xfId="0" applyNumberFormat="1" applyFont="1" applyFill="1" applyBorder="1" applyAlignment="1" applyProtection="1"/>
    <xf numFmtId="0" fontId="19" fillId="0" borderId="0" xfId="0" applyFont="1" applyFill="1" applyAlignment="1"/>
    <xf numFmtId="181" fontId="21" fillId="0" borderId="0" xfId="0" applyNumberFormat="1" applyFont="1" applyFill="1" applyBorder="1" applyAlignment="1" applyProtection="1">
      <alignment horizontal="right"/>
    </xf>
    <xf numFmtId="41" fontId="21" fillId="0" borderId="0" xfId="0" applyNumberFormat="1" applyFont="1" applyFill="1" applyBorder="1" applyAlignment="1" applyProtection="1"/>
    <xf numFmtId="0" fontId="19" fillId="0" borderId="0" xfId="0" applyFont="1" applyFill="1" applyAlignment="1">
      <alignment vertical="center"/>
    </xf>
    <xf numFmtId="181" fontId="19" fillId="0" borderId="0" xfId="0" applyNumberFormat="1" applyFont="1" applyFill="1" applyBorder="1" applyAlignment="1" applyProtection="1">
      <alignment vertical="center"/>
      <protection locked="0"/>
    </xf>
    <xf numFmtId="1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1" fontId="25" fillId="4" borderId="21" xfId="1" applyFont="1" applyFill="1" applyBorder="1" applyAlignment="1" applyProtection="1">
      <alignment horizontal="center" vertical="center" wrapText="1"/>
      <protection locked="0"/>
    </xf>
    <xf numFmtId="41" fontId="25" fillId="4" borderId="23" xfId="1" applyFont="1" applyFill="1" applyBorder="1" applyAlignment="1" applyProtection="1">
      <alignment horizontal="center" vertical="center" wrapText="1"/>
      <protection locked="0"/>
    </xf>
    <xf numFmtId="41" fontId="25" fillId="4" borderId="24" xfId="1" applyFont="1" applyFill="1" applyBorder="1" applyAlignment="1" applyProtection="1">
      <alignment horizontal="center" vertical="center" wrapText="1"/>
      <protection locked="0"/>
    </xf>
    <xf numFmtId="0" fontId="21" fillId="0" borderId="19" xfId="6" applyFont="1" applyFill="1" applyBorder="1" applyAlignment="1">
      <alignment horizontal="distributed"/>
    </xf>
    <xf numFmtId="179" fontId="25" fillId="0" borderId="19" xfId="0" applyNumberFormat="1" applyFont="1" applyFill="1" applyBorder="1">
      <alignment vertical="center"/>
    </xf>
    <xf numFmtId="177" fontId="25" fillId="0" borderId="19" xfId="0" applyNumberFormat="1" applyFont="1" applyFill="1" applyBorder="1" applyAlignment="1">
      <alignment horizontal="right"/>
    </xf>
    <xf numFmtId="179" fontId="25" fillId="0" borderId="28" xfId="0" applyNumberFormat="1" applyFont="1" applyFill="1" applyBorder="1">
      <alignment vertical="center"/>
    </xf>
    <xf numFmtId="0" fontId="21" fillId="0" borderId="27" xfId="6" applyFont="1" applyFill="1" applyBorder="1" applyAlignment="1">
      <alignment horizontal="distributed"/>
    </xf>
    <xf numFmtId="177" fontId="25" fillId="0" borderId="28" xfId="0" applyNumberFormat="1" applyFont="1" applyFill="1" applyBorder="1" applyAlignment="1">
      <alignment horizontal="right"/>
    </xf>
    <xf numFmtId="177" fontId="25" fillId="0" borderId="33" xfId="0" applyNumberFormat="1" applyFont="1" applyFill="1" applyBorder="1" applyAlignment="1">
      <alignment horizontal="right"/>
    </xf>
    <xf numFmtId="179" fontId="25" fillId="0" borderId="0" xfId="0" applyNumberFormat="1" applyFont="1" applyFill="1" applyBorder="1">
      <alignment vertical="center"/>
    </xf>
    <xf numFmtId="0" fontId="19" fillId="0" borderId="0" xfId="0" applyFont="1" applyFill="1" applyAlignment="1" applyProtection="1">
      <alignment horizontal="left"/>
    </xf>
    <xf numFmtId="43" fontId="19" fillId="0" borderId="0" xfId="0" applyNumberFormat="1" applyFont="1" applyFill="1">
      <alignment vertical="center"/>
    </xf>
    <xf numFmtId="0" fontId="35" fillId="0" borderId="0" xfId="0" applyFont="1" applyFill="1">
      <alignment vertical="center"/>
    </xf>
    <xf numFmtId="0" fontId="19" fillId="0" borderId="0" xfId="0" applyFont="1" applyFill="1" applyBorder="1" applyAlignment="1">
      <alignment horizontal="left" vertical="center"/>
    </xf>
    <xf numFmtId="0" fontId="28" fillId="0" borderId="0" xfId="0" applyFont="1" applyBorder="1">
      <alignment vertical="center"/>
    </xf>
    <xf numFmtId="0" fontId="25" fillId="0" borderId="0" xfId="0" applyFont="1" applyFill="1">
      <alignment vertical="center"/>
    </xf>
    <xf numFmtId="181" fontId="21" fillId="0" borderId="0" xfId="0" applyNumberFormat="1" applyFont="1" applyFill="1" applyBorder="1" applyAlignment="1" applyProtection="1"/>
    <xf numFmtId="181" fontId="21" fillId="0" borderId="26" xfId="0" applyNumberFormat="1" applyFont="1" applyFill="1" applyBorder="1" applyAlignment="1" applyProtection="1"/>
    <xf numFmtId="41" fontId="21" fillId="0" borderId="22" xfId="0" applyNumberFormat="1" applyFont="1" applyFill="1" applyBorder="1" applyAlignment="1" applyProtection="1"/>
    <xf numFmtId="181" fontId="21" fillId="0" borderId="26" xfId="0" applyNumberFormat="1" applyFont="1" applyFill="1" applyBorder="1" applyAlignment="1" applyProtection="1">
      <alignment horizontal="right"/>
    </xf>
    <xf numFmtId="1" fontId="21" fillId="0" borderId="0" xfId="0" applyNumberFormat="1" applyFont="1" applyFill="1" applyBorder="1" applyAlignment="1" applyProtection="1">
      <alignment horizontal="center"/>
    </xf>
    <xf numFmtId="181" fontId="21" fillId="0" borderId="22" xfId="0" applyNumberFormat="1" applyFont="1" applyFill="1" applyBorder="1" applyAlignment="1" applyProtection="1"/>
    <xf numFmtId="0" fontId="19" fillId="0" borderId="0" xfId="9" applyFont="1" applyFill="1" applyAlignment="1">
      <alignment horizontal="center" vertical="top"/>
    </xf>
    <xf numFmtId="0" fontId="25" fillId="0" borderId="27" xfId="9" applyFont="1" applyFill="1" applyBorder="1" applyAlignment="1" applyProtection="1">
      <alignment horizontal="center"/>
    </xf>
    <xf numFmtId="0" fontId="25" fillId="0" borderId="0" xfId="9" applyFont="1" applyFill="1" applyBorder="1" applyAlignment="1" applyProtection="1">
      <alignment horizontal="center"/>
    </xf>
    <xf numFmtId="0" fontId="19" fillId="0" borderId="0" xfId="6" applyFont="1" applyFill="1" applyAlignment="1" applyProtection="1">
      <alignment horizontal="left" vertical="center"/>
    </xf>
    <xf numFmtId="0" fontId="19" fillId="0" borderId="0" xfId="6" applyFont="1" applyFill="1" applyAlignment="1" applyProtection="1">
      <alignment vertical="center"/>
    </xf>
    <xf numFmtId="180" fontId="19" fillId="0" borderId="0" xfId="6" applyNumberFormat="1" applyFont="1" applyFill="1" applyAlignment="1" applyProtection="1">
      <alignment vertical="center"/>
    </xf>
    <xf numFmtId="3" fontId="19" fillId="0" borderId="0" xfId="6" applyNumberFormat="1" applyFont="1" applyFill="1" applyAlignment="1" applyProtection="1">
      <alignment vertical="center"/>
    </xf>
    <xf numFmtId="3" fontId="19" fillId="0" borderId="0" xfId="6" applyNumberFormat="1" applyFont="1" applyFill="1" applyBorder="1" applyAlignment="1" applyProtection="1">
      <alignment vertical="center"/>
    </xf>
    <xf numFmtId="0" fontId="19" fillId="0" borderId="0" xfId="6" applyFont="1" applyFill="1" applyBorder="1" applyAlignment="1" applyProtection="1">
      <alignment horizontal="left" vertical="center"/>
    </xf>
    <xf numFmtId="0" fontId="19" fillId="0" borderId="0" xfId="6" applyFont="1" applyFill="1" applyBorder="1" applyAlignment="1" applyProtection="1">
      <alignment vertical="center"/>
    </xf>
    <xf numFmtId="180" fontId="21" fillId="0" borderId="0" xfId="6" applyNumberFormat="1" applyFont="1" applyFill="1" applyBorder="1"/>
    <xf numFmtId="180" fontId="21" fillId="0" borderId="26" xfId="6" applyNumberFormat="1" applyFont="1" applyFill="1" applyBorder="1"/>
    <xf numFmtId="183" fontId="21" fillId="0" borderId="22" xfId="6" applyNumberFormat="1" applyFont="1" applyFill="1" applyBorder="1"/>
    <xf numFmtId="183" fontId="21" fillId="0" borderId="0" xfId="8" applyNumberFormat="1" applyFont="1" applyFill="1" applyBorder="1" applyAlignment="1"/>
    <xf numFmtId="183" fontId="21" fillId="0" borderId="0" xfId="6" applyNumberFormat="1" applyFont="1" applyFill="1" applyBorder="1"/>
    <xf numFmtId="183" fontId="21" fillId="0" borderId="26" xfId="6" applyNumberFormat="1" applyFont="1" applyFill="1" applyBorder="1"/>
    <xf numFmtId="183" fontId="21" fillId="0" borderId="0" xfId="8" applyNumberFormat="1" applyFont="1" applyFill="1" applyBorder="1" applyAlignment="1">
      <alignment horizontal="right"/>
    </xf>
    <xf numFmtId="183" fontId="21" fillId="0" borderId="22" xfId="6" applyNumberFormat="1" applyFont="1" applyFill="1" applyBorder="1" applyAlignment="1">
      <alignment horizontal="right"/>
    </xf>
    <xf numFmtId="183" fontId="21" fillId="0" borderId="0" xfId="6" applyNumberFormat="1" applyFont="1" applyFill="1" applyBorder="1" applyAlignment="1">
      <alignment horizontal="right"/>
    </xf>
    <xf numFmtId="183" fontId="21" fillId="0" borderId="26" xfId="6" applyNumberFormat="1" applyFont="1" applyFill="1" applyBorder="1" applyAlignment="1">
      <alignment horizontal="right"/>
    </xf>
    <xf numFmtId="181" fontId="26" fillId="3" borderId="0" xfId="6" applyNumberFormat="1" applyFont="1" applyFill="1" applyBorder="1" applyAlignment="1" applyProtection="1">
      <alignment horizontal="center"/>
    </xf>
    <xf numFmtId="181" fontId="26" fillId="3" borderId="26" xfId="6" applyNumberFormat="1" applyFont="1" applyFill="1" applyBorder="1" applyAlignment="1" applyProtection="1">
      <alignment horizontal="center"/>
    </xf>
    <xf numFmtId="177" fontId="26" fillId="3" borderId="22" xfId="6" applyNumberFormat="1" applyFont="1" applyFill="1" applyBorder="1" applyAlignment="1" applyProtection="1">
      <alignment horizontal="right"/>
    </xf>
    <xf numFmtId="177" fontId="26" fillId="3" borderId="0" xfId="6" applyNumberFormat="1" applyFont="1" applyFill="1" applyBorder="1" applyAlignment="1" applyProtection="1">
      <alignment horizontal="right"/>
    </xf>
    <xf numFmtId="177" fontId="26" fillId="3" borderId="26" xfId="6" applyNumberFormat="1" applyFont="1" applyFill="1" applyBorder="1" applyAlignment="1" applyProtection="1">
      <alignment horizontal="right"/>
    </xf>
    <xf numFmtId="181" fontId="26" fillId="3" borderId="22" xfId="6" applyNumberFormat="1" applyFont="1" applyFill="1" applyBorder="1" applyAlignment="1" applyProtection="1">
      <alignment horizontal="center"/>
    </xf>
    <xf numFmtId="0" fontId="20" fillId="3" borderId="0" xfId="6" applyFont="1" applyFill="1" applyAlignment="1">
      <alignment horizontal="center" vertical="center"/>
    </xf>
    <xf numFmtId="182" fontId="21" fillId="3" borderId="0" xfId="7" applyNumberFormat="1" applyFont="1" applyFill="1" applyBorder="1" applyAlignment="1" applyProtection="1">
      <alignment horizontal="center"/>
    </xf>
    <xf numFmtId="181" fontId="21" fillId="0" borderId="7" xfId="0" applyNumberFormat="1" applyFont="1" applyFill="1" applyBorder="1" applyAlignment="1" applyProtection="1"/>
    <xf numFmtId="181" fontId="19" fillId="0" borderId="0" xfId="0" applyNumberFormat="1" applyFont="1" applyFill="1" applyBorder="1" applyAlignment="1" applyProtection="1">
      <alignment horizontal="right"/>
    </xf>
    <xf numFmtId="179" fontId="19" fillId="0" borderId="0" xfId="0" applyNumberFormat="1" applyFont="1" applyFill="1" applyBorder="1" applyAlignment="1" applyProtection="1">
      <alignment horizontal="right"/>
    </xf>
    <xf numFmtId="178" fontId="19" fillId="0" borderId="26" xfId="0" applyNumberFormat="1" applyFont="1" applyFill="1" applyBorder="1" applyAlignment="1" applyProtection="1">
      <alignment horizontal="right"/>
    </xf>
    <xf numFmtId="178" fontId="19" fillId="0" borderId="38" xfId="0" applyNumberFormat="1" applyFont="1" applyFill="1" applyBorder="1" applyAlignment="1" applyProtection="1">
      <alignment horizontal="right"/>
    </xf>
    <xf numFmtId="179" fontId="19" fillId="0" borderId="7" xfId="0" applyNumberFormat="1" applyFont="1" applyFill="1" applyBorder="1" applyAlignment="1" applyProtection="1">
      <alignment horizontal="right"/>
    </xf>
    <xf numFmtId="41" fontId="19" fillId="0" borderId="7" xfId="0" applyNumberFormat="1" applyFont="1" applyFill="1" applyBorder="1" applyAlignment="1" applyProtection="1">
      <alignment horizontal="right"/>
    </xf>
    <xf numFmtId="178" fontId="19" fillId="0" borderId="7" xfId="0" applyNumberFormat="1" applyFont="1" applyFill="1" applyBorder="1" applyAlignment="1" applyProtection="1">
      <alignment horizontal="right"/>
    </xf>
    <xf numFmtId="178" fontId="19" fillId="0" borderId="37" xfId="0" applyNumberFormat="1" applyFont="1" applyFill="1" applyBorder="1" applyAlignment="1" applyProtection="1">
      <alignment horizontal="right"/>
    </xf>
    <xf numFmtId="0" fontId="37" fillId="3" borderId="0" xfId="0" applyFont="1" applyFill="1" applyBorder="1">
      <alignment vertical="center"/>
    </xf>
    <xf numFmtId="0" fontId="38" fillId="3" borderId="0" xfId="0" applyFont="1" applyFill="1" applyBorder="1">
      <alignment vertical="center"/>
    </xf>
    <xf numFmtId="0" fontId="38" fillId="3" borderId="0" xfId="0" applyFont="1" applyFill="1">
      <alignment vertical="center"/>
    </xf>
    <xf numFmtId="178" fontId="19" fillId="0" borderId="0" xfId="7" applyFont="1" applyFill="1" applyBorder="1" applyAlignment="1" applyProtection="1">
      <alignment horizontal="right"/>
      <protection locked="0"/>
    </xf>
    <xf numFmtId="178" fontId="19" fillId="0" borderId="26" xfId="7" applyFont="1" applyFill="1" applyBorder="1" applyAlignment="1" applyProtection="1">
      <alignment horizontal="right"/>
      <protection locked="0"/>
    </xf>
    <xf numFmtId="178" fontId="20" fillId="3" borderId="0" xfId="7" applyFont="1" applyFill="1" applyBorder="1" applyProtection="1"/>
    <xf numFmtId="178" fontId="20" fillId="3" borderId="26" xfId="7" applyFont="1" applyFill="1" applyBorder="1" applyProtection="1"/>
    <xf numFmtId="0" fontId="20" fillId="3" borderId="0" xfId="9" applyFont="1" applyFill="1"/>
    <xf numFmtId="178" fontId="19" fillId="0" borderId="0" xfId="7" applyFont="1" applyFill="1" applyAlignment="1" applyProtection="1">
      <alignment horizontal="right"/>
    </xf>
    <xf numFmtId="182" fontId="19" fillId="0" borderId="10" xfId="7" applyNumberFormat="1" applyFont="1" applyFill="1" applyBorder="1" applyAlignment="1" applyProtection="1">
      <alignment horizontal="right" shrinkToFit="1"/>
    </xf>
    <xf numFmtId="182" fontId="19" fillId="0" borderId="0" xfId="7" applyNumberFormat="1" applyFont="1" applyFill="1" applyBorder="1" applyAlignment="1" applyProtection="1">
      <alignment horizontal="right" shrinkToFit="1"/>
    </xf>
    <xf numFmtId="182" fontId="19" fillId="0" borderId="0" xfId="7" applyNumberFormat="1" applyFont="1" applyFill="1" applyBorder="1" applyAlignment="1" applyProtection="1">
      <alignment horizontal="right"/>
    </xf>
    <xf numFmtId="182" fontId="19" fillId="0" borderId="26" xfId="7" applyNumberFormat="1" applyFont="1" applyFill="1" applyBorder="1" applyAlignment="1" applyProtection="1">
      <alignment horizontal="right"/>
    </xf>
    <xf numFmtId="182" fontId="20" fillId="3" borderId="0" xfId="7" applyNumberFormat="1" applyFont="1" applyFill="1" applyBorder="1" applyAlignment="1" applyProtection="1">
      <alignment horizontal="right"/>
    </xf>
    <xf numFmtId="182" fontId="20" fillId="3" borderId="26" xfId="7" applyNumberFormat="1" applyFont="1" applyFill="1" applyBorder="1" applyAlignment="1" applyProtection="1">
      <alignment horizontal="right"/>
    </xf>
    <xf numFmtId="182" fontId="20" fillId="3" borderId="10" xfId="7" applyNumberFormat="1" applyFont="1" applyFill="1" applyBorder="1" applyAlignment="1" applyProtection="1">
      <alignment horizontal="right" shrinkToFit="1"/>
    </xf>
    <xf numFmtId="182" fontId="20" fillId="3" borderId="0" xfId="7" applyNumberFormat="1" applyFont="1" applyFill="1" applyBorder="1" applyAlignment="1" applyProtection="1">
      <alignment horizontal="right" shrinkToFit="1"/>
    </xf>
    <xf numFmtId="182" fontId="20" fillId="3" borderId="26" xfId="7" applyNumberFormat="1" applyFont="1" applyFill="1" applyBorder="1" applyAlignment="1" applyProtection="1">
      <alignment horizontal="right" shrinkToFit="1"/>
    </xf>
    <xf numFmtId="182" fontId="19" fillId="0" borderId="0" xfId="7" applyNumberFormat="1" applyFont="1" applyFill="1" applyBorder="1" applyAlignment="1" applyProtection="1">
      <alignment horizontal="right"/>
      <protection locked="0"/>
    </xf>
    <xf numFmtId="182" fontId="19" fillId="0" borderId="26" xfId="7" applyNumberFormat="1" applyFont="1" applyFill="1" applyBorder="1" applyAlignment="1" applyProtection="1">
      <alignment horizontal="right"/>
      <protection locked="0"/>
    </xf>
    <xf numFmtId="182" fontId="19" fillId="0" borderId="10" xfId="7" applyNumberFormat="1" applyFont="1" applyFill="1" applyBorder="1" applyAlignment="1" applyProtection="1">
      <alignment horizontal="right" shrinkToFit="1"/>
      <protection locked="0"/>
    </xf>
    <xf numFmtId="0" fontId="19" fillId="4" borderId="8" xfId="9" applyFont="1" applyFill="1" applyBorder="1" applyAlignment="1" applyProtection="1">
      <alignment horizontal="center"/>
    </xf>
    <xf numFmtId="0" fontId="19" fillId="4" borderId="8" xfId="9" applyFont="1" applyFill="1" applyBorder="1" applyAlignment="1" applyProtection="1">
      <alignment horizontal="center" wrapText="1" shrinkToFit="1"/>
    </xf>
    <xf numFmtId="0" fontId="19" fillId="4" borderId="35" xfId="9" applyFont="1" applyFill="1" applyBorder="1" applyAlignment="1" applyProtection="1">
      <alignment horizontal="center" vertical="center" wrapText="1"/>
    </xf>
    <xf numFmtId="0" fontId="19" fillId="4" borderId="30" xfId="9" applyFont="1" applyFill="1" applyBorder="1" applyAlignment="1" applyProtection="1">
      <alignment horizontal="center"/>
    </xf>
    <xf numFmtId="181" fontId="20" fillId="3" borderId="0" xfId="9" applyNumberFormat="1" applyFont="1" applyFill="1" applyBorder="1" applyAlignment="1" applyProtection="1">
      <alignment horizontal="right"/>
    </xf>
    <xf numFmtId="177" fontId="20" fillId="3" borderId="0" xfId="9" applyNumberFormat="1" applyFont="1" applyFill="1" applyBorder="1" applyAlignment="1" applyProtection="1">
      <alignment horizontal="right"/>
      <protection locked="0"/>
    </xf>
    <xf numFmtId="177" fontId="20" fillId="3" borderId="26" xfId="9" applyNumberFormat="1" applyFont="1" applyFill="1" applyBorder="1" applyAlignment="1" applyProtection="1">
      <alignment horizontal="right"/>
      <protection locked="0"/>
    </xf>
    <xf numFmtId="0" fontId="19" fillId="0" borderId="25" xfId="0" applyFont="1" applyFill="1" applyBorder="1" applyAlignment="1" applyProtection="1">
      <alignment horizontal="center"/>
    </xf>
    <xf numFmtId="0" fontId="21" fillId="0" borderId="25" xfId="0" applyFont="1" applyFill="1" applyBorder="1" applyAlignment="1" applyProtection="1">
      <alignment horizontal="center"/>
    </xf>
    <xf numFmtId="0" fontId="21" fillId="0" borderId="25" xfId="6" applyFont="1" applyFill="1" applyBorder="1" applyAlignment="1" applyProtection="1">
      <alignment horizontal="center"/>
    </xf>
    <xf numFmtId="0" fontId="26" fillId="3" borderId="25" xfId="6" applyFont="1" applyFill="1" applyBorder="1" applyAlignment="1" applyProtection="1">
      <alignment horizontal="center"/>
    </xf>
    <xf numFmtId="0" fontId="21" fillId="0" borderId="25" xfId="6" applyFont="1" applyFill="1" applyBorder="1" applyAlignment="1">
      <alignment horizontal="distributed"/>
    </xf>
    <xf numFmtId="0" fontId="19" fillId="0" borderId="11" xfId="0" applyFont="1" applyFill="1" applyBorder="1" applyAlignment="1" applyProtection="1">
      <alignment horizontal="center"/>
    </xf>
    <xf numFmtId="0" fontId="19" fillId="0" borderId="25" xfId="9" applyFont="1" applyFill="1" applyBorder="1" applyAlignment="1" applyProtection="1">
      <alignment horizontal="center"/>
    </xf>
    <xf numFmtId="0" fontId="20" fillId="3" borderId="25" xfId="9" applyFont="1" applyFill="1" applyBorder="1" applyAlignment="1" applyProtection="1">
      <alignment horizontal="center"/>
    </xf>
    <xf numFmtId="41" fontId="25" fillId="4" borderId="9" xfId="1" applyFont="1" applyFill="1" applyBorder="1" applyAlignment="1" applyProtection="1">
      <alignment horizontal="center" vertical="center" wrapText="1"/>
      <protection locked="0"/>
    </xf>
    <xf numFmtId="41" fontId="25" fillId="4" borderId="32" xfId="1" applyFont="1" applyFill="1" applyBorder="1" applyAlignment="1" applyProtection="1">
      <alignment horizontal="center" vertical="center" wrapText="1"/>
      <protection locked="0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8" xfId="9" applyFont="1" applyFill="1" applyBorder="1" applyAlignment="1" applyProtection="1">
      <alignment horizontal="center" vertical="center" wrapText="1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4" xfId="9" applyFont="1" applyFill="1" applyBorder="1" applyAlignment="1" applyProtection="1">
      <alignment horizontal="center" vertical="center" wrapText="1"/>
    </xf>
    <xf numFmtId="0" fontId="25" fillId="0" borderId="19" xfId="9" applyFont="1" applyFill="1" applyBorder="1" applyAlignment="1" applyProtection="1">
      <alignment horizontal="right"/>
    </xf>
    <xf numFmtId="41" fontId="19" fillId="0" borderId="0" xfId="11" applyNumberFormat="1" applyFont="1" applyFill="1" applyBorder="1" applyAlignment="1"/>
    <xf numFmtId="180" fontId="21" fillId="0" borderId="0" xfId="6" applyNumberFormat="1" applyFont="1" applyFill="1" applyBorder="1" applyAlignment="1">
      <alignment horizontal="right"/>
    </xf>
    <xf numFmtId="41" fontId="19" fillId="0" borderId="26" xfId="11" applyNumberFormat="1" applyFont="1" applyFill="1" applyBorder="1" applyAlignment="1"/>
    <xf numFmtId="0" fontId="25" fillId="0" borderId="25" xfId="0" applyFont="1" applyFill="1" applyBorder="1" applyAlignment="1">
      <alignment horizontal="center" wrapText="1"/>
    </xf>
    <xf numFmtId="177" fontId="19" fillId="0" borderId="0" xfId="0" applyNumberFormat="1" applyFont="1" applyFill="1" applyBorder="1" applyAlignment="1" applyProtection="1">
      <alignment horizontal="right"/>
    </xf>
    <xf numFmtId="177" fontId="19" fillId="0" borderId="26" xfId="0" applyNumberFormat="1" applyFont="1" applyFill="1" applyBorder="1" applyAlignment="1" applyProtection="1">
      <alignment horizontal="right"/>
    </xf>
    <xf numFmtId="177" fontId="25" fillId="0" borderId="22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/>
    </xf>
    <xf numFmtId="179" fontId="25" fillId="0" borderId="26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center" wrapText="1"/>
    </xf>
    <xf numFmtId="179" fontId="19" fillId="0" borderId="0" xfId="0" applyNumberFormat="1" applyFont="1" applyFill="1" applyBorder="1" applyAlignment="1">
      <alignment horizontal="right"/>
    </xf>
    <xf numFmtId="177" fontId="19" fillId="0" borderId="0" xfId="0" applyNumberFormat="1" applyFont="1" applyFill="1" applyBorder="1" applyAlignment="1">
      <alignment horizontal="right"/>
    </xf>
    <xf numFmtId="177" fontId="19" fillId="0" borderId="26" xfId="0" applyNumberFormat="1" applyFont="1" applyFill="1" applyBorder="1" applyAlignment="1">
      <alignment horizontal="right"/>
    </xf>
    <xf numFmtId="179" fontId="19" fillId="0" borderId="0" xfId="0" applyNumberFormat="1" applyFont="1" applyBorder="1" applyAlignment="1">
      <alignment horizontal="right"/>
    </xf>
    <xf numFmtId="177" fontId="25" fillId="0" borderId="26" xfId="0" applyNumberFormat="1" applyFont="1" applyFill="1" applyBorder="1" applyAlignment="1">
      <alignment horizontal="right"/>
    </xf>
    <xf numFmtId="0" fontId="39" fillId="3" borderId="25" xfId="0" applyFont="1" applyFill="1" applyBorder="1" applyAlignment="1">
      <alignment horizontal="center" wrapText="1"/>
    </xf>
    <xf numFmtId="0" fontId="39" fillId="3" borderId="0" xfId="0" applyFont="1" applyFill="1" applyBorder="1" applyAlignment="1">
      <alignment horizontal="right" wrapText="1"/>
    </xf>
    <xf numFmtId="41" fontId="39" fillId="3" borderId="0" xfId="0" applyNumberFormat="1" applyFont="1" applyFill="1" applyBorder="1" applyAlignment="1">
      <alignment horizontal="right"/>
    </xf>
    <xf numFmtId="41" fontId="39" fillId="3" borderId="26" xfId="0" applyNumberFormat="1" applyFont="1" applyFill="1" applyBorder="1" applyAlignment="1">
      <alignment horizontal="right"/>
    </xf>
    <xf numFmtId="41" fontId="39" fillId="3" borderId="22" xfId="0" applyNumberFormat="1" applyFont="1" applyFill="1" applyBorder="1" applyAlignment="1">
      <alignment horizontal="right"/>
    </xf>
    <xf numFmtId="41" fontId="20" fillId="3" borderId="0" xfId="0" applyNumberFormat="1" applyFont="1" applyFill="1" applyBorder="1" applyAlignment="1">
      <alignment horizontal="right"/>
    </xf>
    <xf numFmtId="0" fontId="21" fillId="0" borderId="0" xfId="6" applyFont="1" applyFill="1" applyBorder="1" applyAlignment="1">
      <alignment horizontal="right"/>
    </xf>
    <xf numFmtId="185" fontId="19" fillId="0" borderId="0" xfId="7" applyNumberFormat="1" applyFont="1" applyFill="1" applyBorder="1" applyAlignment="1" applyProtection="1">
      <alignment horizontal="right"/>
    </xf>
    <xf numFmtId="185" fontId="25" fillId="0" borderId="0" xfId="0" applyNumberFormat="1" applyFont="1" applyFill="1" applyBorder="1" applyAlignment="1">
      <alignment horizontal="right" wrapText="1"/>
    </xf>
    <xf numFmtId="185" fontId="19" fillId="0" borderId="0" xfId="0" applyNumberFormat="1" applyFont="1" applyFill="1" applyBorder="1" applyAlignment="1">
      <alignment horizontal="right" wrapText="1"/>
    </xf>
    <xf numFmtId="0" fontId="19" fillId="0" borderId="0" xfId="0" applyNumberFormat="1" applyFont="1" applyFill="1" applyBorder="1" applyAlignment="1" applyProtection="1">
      <alignment horizontal="right"/>
    </xf>
    <xf numFmtId="181" fontId="19" fillId="0" borderId="26" xfId="0" applyNumberFormat="1" applyFont="1" applyFill="1" applyBorder="1" applyAlignment="1" applyProtection="1">
      <alignment horizontal="right"/>
    </xf>
    <xf numFmtId="185" fontId="21" fillId="0" borderId="0" xfId="1" applyNumberFormat="1" applyFont="1" applyFill="1" applyBorder="1" applyAlignment="1" applyProtection="1">
      <alignment horizontal="right"/>
    </xf>
    <xf numFmtId="185" fontId="21" fillId="0" borderId="0" xfId="0" applyNumberFormat="1" applyFont="1" applyFill="1" applyBorder="1" applyAlignment="1" applyProtection="1">
      <alignment horizontal="right"/>
    </xf>
    <xf numFmtId="49" fontId="19" fillId="0" borderId="0" xfId="12" applyNumberFormat="1" applyFont="1" applyAlignment="1">
      <alignment vertical="top"/>
    </xf>
    <xf numFmtId="0" fontId="28" fillId="0" borderId="0" xfId="12" applyFont="1"/>
    <xf numFmtId="0" fontId="40" fillId="0" borderId="0" xfId="12" applyFont="1" applyAlignment="1">
      <alignment vertical="center"/>
    </xf>
    <xf numFmtId="0" fontId="40" fillId="0" borderId="0" xfId="12" applyFont="1"/>
    <xf numFmtId="0" fontId="23" fillId="0" borderId="0" xfId="12" applyFont="1"/>
    <xf numFmtId="0" fontId="15" fillId="0" borderId="1" xfId="12" applyFont="1" applyBorder="1" applyAlignment="1">
      <alignment horizontal="center" vertical="center"/>
    </xf>
    <xf numFmtId="0" fontId="15" fillId="0" borderId="10" xfId="12" applyFont="1" applyBorder="1" applyAlignment="1">
      <alignment vertical="center"/>
    </xf>
    <xf numFmtId="0" fontId="15" fillId="0" borderId="0" xfId="12" applyFont="1" applyBorder="1" applyAlignment="1">
      <alignment vertical="center"/>
    </xf>
    <xf numFmtId="0" fontId="15" fillId="0" borderId="11" xfId="12" applyFont="1" applyBorder="1" applyAlignment="1">
      <alignment vertical="center"/>
    </xf>
    <xf numFmtId="0" fontId="42" fillId="0" borderId="7" xfId="12" applyFont="1" applyBorder="1" applyAlignment="1">
      <alignment horizontal="center" vertical="center"/>
    </xf>
    <xf numFmtId="0" fontId="15" fillId="0" borderId="10" xfId="12" applyFont="1" applyBorder="1" applyAlignment="1">
      <alignment horizontal="center" vertical="center"/>
    </xf>
    <xf numFmtId="0" fontId="15" fillId="0" borderId="40" xfId="12" applyFont="1" applyBorder="1" applyAlignment="1">
      <alignment vertical="center"/>
    </xf>
    <xf numFmtId="0" fontId="15" fillId="0" borderId="41" xfId="12" applyFont="1" applyBorder="1" applyAlignment="1">
      <alignment vertical="center"/>
    </xf>
    <xf numFmtId="0" fontId="15" fillId="0" borderId="39" xfId="12" applyFont="1" applyBorder="1" applyAlignment="1">
      <alignment vertical="center"/>
    </xf>
    <xf numFmtId="0" fontId="15" fillId="0" borderId="44" xfId="12" applyFont="1" applyBorder="1" applyAlignment="1">
      <alignment horizontal="center" vertical="center" wrapText="1"/>
    </xf>
    <xf numFmtId="0" fontId="28" fillId="0" borderId="45" xfId="12" applyFont="1" applyBorder="1" applyAlignment="1">
      <alignment horizontal="center" vertical="center"/>
    </xf>
    <xf numFmtId="0" fontId="28" fillId="0" borderId="0" xfId="12" applyFont="1" applyBorder="1" applyAlignment="1">
      <alignment vertical="center"/>
    </xf>
    <xf numFmtId="0" fontId="32" fillId="0" borderId="0" xfId="12" applyFont="1" applyAlignment="1">
      <alignment horizontal="centerContinuous"/>
    </xf>
    <xf numFmtId="0" fontId="32" fillId="0" borderId="0" xfId="12" applyFont="1" applyAlignment="1"/>
    <xf numFmtId="0" fontId="19" fillId="0" borderId="0" xfId="9" applyFont="1" applyFill="1" applyBorder="1"/>
    <xf numFmtId="0" fontId="19" fillId="0" borderId="0" xfId="9" applyFont="1" applyFill="1" applyBorder="1" applyAlignment="1">
      <alignment horizontal="right"/>
    </xf>
    <xf numFmtId="0" fontId="21" fillId="0" borderId="0" xfId="6" applyFont="1" applyFill="1" applyAlignment="1" applyProtection="1">
      <alignment horizontal="left"/>
    </xf>
    <xf numFmtId="0" fontId="21" fillId="0" borderId="0" xfId="6" applyFont="1" applyFill="1" applyProtection="1"/>
    <xf numFmtId="0" fontId="21" fillId="0" borderId="0" xfId="6" applyFont="1" applyFill="1" applyAlignment="1" applyProtection="1">
      <alignment horizontal="right"/>
    </xf>
    <xf numFmtId="0" fontId="21" fillId="0" borderId="0" xfId="6" applyFont="1" applyFill="1" applyAlignment="1" applyProtection="1">
      <alignment horizontal="center"/>
    </xf>
    <xf numFmtId="184" fontId="20" fillId="3" borderId="0" xfId="9" applyNumberFormat="1" applyFont="1" applyFill="1" applyBorder="1" applyAlignment="1" applyProtection="1">
      <alignment horizontal="right"/>
      <protection locked="0"/>
    </xf>
    <xf numFmtId="0" fontId="31" fillId="0" borderId="0" xfId="12" applyFont="1" applyAlignment="1">
      <alignment horizontal="center"/>
    </xf>
    <xf numFmtId="0" fontId="15" fillId="0" borderId="0" xfId="12" applyFont="1" applyAlignment="1">
      <alignment horizontal="left" vertical="center" wrapText="1"/>
    </xf>
    <xf numFmtId="0" fontId="41" fillId="4" borderId="18" xfId="12" applyFont="1" applyFill="1" applyBorder="1" applyAlignment="1">
      <alignment horizontal="center" vertical="center" wrapText="1"/>
    </xf>
    <xf numFmtId="0" fontId="41" fillId="4" borderId="20" xfId="12" applyFont="1" applyFill="1" applyBorder="1" applyAlignment="1">
      <alignment horizontal="center" vertical="center"/>
    </xf>
    <xf numFmtId="0" fontId="41" fillId="4" borderId="39" xfId="12" applyFont="1" applyFill="1" applyBorder="1" applyAlignment="1">
      <alignment horizontal="center" vertical="center"/>
    </xf>
    <xf numFmtId="0" fontId="41" fillId="4" borderId="9" xfId="12" applyFont="1" applyFill="1" applyBorder="1" applyAlignment="1">
      <alignment horizontal="center" vertical="center"/>
    </xf>
    <xf numFmtId="0" fontId="41" fillId="4" borderId="20" xfId="12" applyFont="1" applyFill="1" applyBorder="1" applyAlignment="1">
      <alignment horizontal="center" vertical="center" wrapText="1"/>
    </xf>
    <xf numFmtId="0" fontId="41" fillId="4" borderId="16" xfId="12" applyFont="1" applyFill="1" applyBorder="1" applyAlignment="1">
      <alignment horizontal="center" vertical="center" wrapText="1"/>
    </xf>
    <xf numFmtId="0" fontId="41" fillId="4" borderId="17" xfId="12" applyFont="1" applyFill="1" applyBorder="1" applyAlignment="1">
      <alignment horizontal="center" vertical="center"/>
    </xf>
    <xf numFmtId="0" fontId="41" fillId="4" borderId="18" xfId="12" applyFont="1" applyFill="1" applyBorder="1" applyAlignment="1">
      <alignment horizontal="center" vertical="center"/>
    </xf>
    <xf numFmtId="0" fontId="41" fillId="4" borderId="14" xfId="12" applyFont="1" applyFill="1" applyBorder="1" applyAlignment="1">
      <alignment horizontal="center" vertical="center" wrapText="1"/>
    </xf>
    <xf numFmtId="0" fontId="41" fillId="4" borderId="5" xfId="12" applyFont="1" applyFill="1" applyBorder="1" applyAlignment="1">
      <alignment horizontal="center" vertical="center" wrapText="1"/>
    </xf>
    <xf numFmtId="0" fontId="42" fillId="0" borderId="17" xfId="12" applyFont="1" applyBorder="1" applyAlignment="1">
      <alignment horizontal="center" vertical="center"/>
    </xf>
    <xf numFmtId="0" fontId="42" fillId="0" borderId="41" xfId="12" applyFont="1" applyBorder="1" applyAlignment="1">
      <alignment horizontal="center" vertical="center"/>
    </xf>
    <xf numFmtId="0" fontId="41" fillId="4" borderId="40" xfId="12" applyFont="1" applyFill="1" applyBorder="1" applyAlignment="1">
      <alignment horizontal="center" vertical="center" wrapText="1"/>
    </xf>
    <xf numFmtId="0" fontId="41" fillId="4" borderId="41" xfId="12" applyFont="1" applyFill="1" applyBorder="1" applyAlignment="1">
      <alignment horizontal="center" vertical="center"/>
    </xf>
    <xf numFmtId="0" fontId="15" fillId="0" borderId="0" xfId="12" applyFont="1" applyBorder="1" applyAlignment="1">
      <alignment horizontal="left" vertical="top" wrapText="1"/>
    </xf>
    <xf numFmtId="0" fontId="15" fillId="0" borderId="7" xfId="12" applyFont="1" applyBorder="1" applyAlignment="1">
      <alignment horizontal="center" vertical="center" wrapText="1"/>
    </xf>
    <xf numFmtId="0" fontId="15" fillId="0" borderId="42" xfId="12" applyFont="1" applyBorder="1" applyAlignment="1">
      <alignment horizontal="center" vertical="center" wrapText="1"/>
    </xf>
    <xf numFmtId="0" fontId="15" fillId="0" borderId="0" xfId="12" applyFont="1" applyBorder="1" applyAlignment="1">
      <alignment horizontal="center" vertical="center" wrapText="1"/>
    </xf>
    <xf numFmtId="0" fontId="15" fillId="0" borderId="11" xfId="12" applyFont="1" applyBorder="1" applyAlignment="1">
      <alignment horizontal="center" vertical="center" wrapText="1"/>
    </xf>
    <xf numFmtId="0" fontId="15" fillId="0" borderId="19" xfId="12" applyFont="1" applyBorder="1" applyAlignment="1">
      <alignment horizontal="center" vertical="center" wrapText="1"/>
    </xf>
    <xf numFmtId="0" fontId="15" fillId="0" borderId="43" xfId="12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7" xfId="12" applyFont="1" applyBorder="1" applyAlignment="1">
      <alignment horizontal="center" vertical="center"/>
    </xf>
    <xf numFmtId="0" fontId="15" fillId="0" borderId="42" xfId="12" applyFont="1" applyBorder="1" applyAlignment="1">
      <alignment horizontal="center" vertical="center"/>
    </xf>
    <xf numFmtId="0" fontId="15" fillId="0" borderId="1" xfId="12" applyFont="1" applyFill="1" applyBorder="1" applyAlignment="1">
      <alignment horizontal="center" vertical="center" wrapText="1"/>
    </xf>
    <xf numFmtId="0" fontId="15" fillId="0" borderId="10" xfId="12" applyFont="1" applyFill="1" applyBorder="1" applyAlignment="1">
      <alignment horizontal="center" vertical="center" wrapText="1"/>
    </xf>
    <xf numFmtId="0" fontId="15" fillId="0" borderId="34" xfId="12" applyFont="1" applyFill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/>
    </xf>
    <xf numFmtId="0" fontId="15" fillId="0" borderId="0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34" xfId="12" applyFont="1" applyBorder="1" applyAlignment="1">
      <alignment horizontal="center" vertical="center" wrapText="1"/>
    </xf>
    <xf numFmtId="0" fontId="15" fillId="0" borderId="34" xfId="12" applyFont="1" applyBorder="1" applyAlignment="1">
      <alignment horizontal="left" vertical="center" wrapText="1"/>
    </xf>
    <xf numFmtId="0" fontId="15" fillId="0" borderId="19" xfId="12" applyFont="1" applyBorder="1" applyAlignment="1">
      <alignment horizontal="left" vertical="center" wrapText="1"/>
    </xf>
    <xf numFmtId="0" fontId="15" fillId="0" borderId="43" xfId="12" applyFont="1" applyBorder="1" applyAlignment="1">
      <alignment horizontal="left" vertical="center" wrapText="1"/>
    </xf>
    <xf numFmtId="41" fontId="25" fillId="4" borderId="13" xfId="1" applyFont="1" applyFill="1" applyBorder="1" applyAlignment="1" applyProtection="1">
      <alignment horizontal="center" vertical="center" wrapText="1"/>
      <protection locked="0"/>
    </xf>
    <xf numFmtId="41" fontId="25" fillId="4" borderId="20" xfId="1" applyFont="1" applyFill="1" applyBorder="1" applyAlignment="1" applyProtection="1">
      <alignment horizontal="center" vertical="center" wrapText="1"/>
      <protection locked="0"/>
    </xf>
    <xf numFmtId="41" fontId="25" fillId="4" borderId="9" xfId="1" applyFont="1" applyFill="1" applyBorder="1" applyAlignment="1" applyProtection="1">
      <alignment horizontal="center" vertical="center" wrapText="1"/>
      <protection locked="0"/>
    </xf>
    <xf numFmtId="41" fontId="25" fillId="4" borderId="32" xfId="1" applyFont="1" applyFill="1" applyBorder="1" applyAlignment="1" applyProtection="1">
      <alignment horizontal="center" vertical="center" wrapText="1"/>
      <protection locked="0"/>
    </xf>
    <xf numFmtId="176" fontId="25" fillId="4" borderId="6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4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center" vertical="center"/>
    </xf>
    <xf numFmtId="176" fontId="25" fillId="4" borderId="8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25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30" xfId="1" applyNumberFormat="1" applyFont="1" applyFill="1" applyBorder="1" applyAlignment="1" applyProtection="1">
      <alignment horizontal="center" vertical="center" wrapText="1"/>
      <protection locked="0"/>
    </xf>
    <xf numFmtId="41" fontId="25" fillId="4" borderId="29" xfId="1" applyFont="1" applyFill="1" applyBorder="1" applyAlignment="1" applyProtection="1">
      <alignment horizontal="center" vertical="center" wrapText="1"/>
      <protection locked="0"/>
    </xf>
    <xf numFmtId="41" fontId="25" fillId="4" borderId="15" xfId="1" applyFont="1" applyFill="1" applyBorder="1" applyAlignment="1" applyProtection="1">
      <alignment horizontal="center" vertical="center" wrapText="1"/>
      <protection locked="0"/>
    </xf>
    <xf numFmtId="41" fontId="25" fillId="4" borderId="12" xfId="1" applyFont="1" applyFill="1" applyBorder="1" applyAlignment="1" applyProtection="1">
      <alignment horizontal="center" vertical="center" wrapText="1"/>
      <protection locked="0"/>
    </xf>
    <xf numFmtId="41" fontId="25" fillId="4" borderId="14" xfId="1" applyFont="1" applyFill="1" applyBorder="1" applyAlignment="1" applyProtection="1">
      <alignment horizontal="center" vertical="center" wrapText="1"/>
      <protection locked="0"/>
    </xf>
    <xf numFmtId="41" fontId="25" fillId="4" borderId="31" xfId="1" applyFont="1" applyFill="1" applyBorder="1" applyAlignment="1" applyProtection="1">
      <alignment horizontal="center" vertical="center" wrapText="1"/>
      <protection locked="0"/>
    </xf>
    <xf numFmtId="49" fontId="31" fillId="0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center" vertical="top" wrapText="1"/>
    </xf>
    <xf numFmtId="0" fontId="19" fillId="0" borderId="19" xfId="0" applyFont="1" applyFill="1" applyBorder="1" applyAlignment="1">
      <alignment horizontal="right" vertical="center"/>
    </xf>
    <xf numFmtId="0" fontId="31" fillId="0" borderId="0" xfId="6" applyFont="1" applyFill="1" applyAlignment="1" applyProtection="1">
      <alignment horizontal="center" vertical="center"/>
    </xf>
    <xf numFmtId="0" fontId="30" fillId="0" borderId="0" xfId="9" applyFont="1" applyFill="1" applyAlignment="1" applyProtection="1">
      <alignment horizontal="center" vertical="center"/>
    </xf>
    <xf numFmtId="0" fontId="25" fillId="0" borderId="0" xfId="9" applyFont="1" applyFill="1" applyAlignment="1" applyProtection="1">
      <alignment horizontal="center"/>
    </xf>
    <xf numFmtId="0" fontId="19" fillId="4" borderId="16" xfId="9" applyFont="1" applyFill="1" applyBorder="1" applyAlignment="1" applyProtection="1">
      <alignment horizontal="center" vertical="center"/>
    </xf>
    <xf numFmtId="0" fontId="19" fillId="4" borderId="17" xfId="9" applyFont="1" applyFill="1" applyBorder="1" applyAlignment="1" applyProtection="1">
      <alignment horizontal="center" vertical="center"/>
    </xf>
    <xf numFmtId="0" fontId="19" fillId="4" borderId="18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/>
    </xf>
    <xf numFmtId="0" fontId="19" fillId="4" borderId="4" xfId="9" applyFont="1" applyFill="1" applyBorder="1" applyAlignment="1" applyProtection="1">
      <alignment horizont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wrapText="1"/>
    </xf>
    <xf numFmtId="0" fontId="19" fillId="4" borderId="24" xfId="9" applyFont="1" applyFill="1" applyBorder="1" applyAlignment="1" applyProtection="1">
      <alignment horizontal="center" wrapText="1"/>
    </xf>
    <xf numFmtId="0" fontId="19" fillId="4" borderId="5" xfId="9" applyFont="1" applyFill="1" applyBorder="1" applyAlignment="1" applyProtection="1">
      <alignment horizontal="center" vertical="center" wrapText="1"/>
    </xf>
    <xf numFmtId="0" fontId="19" fillId="4" borderId="8" xfId="9" applyFont="1" applyFill="1" applyBorder="1" applyAlignment="1" applyProtection="1">
      <alignment horizontal="center" vertical="center" wrapText="1"/>
    </xf>
    <xf numFmtId="0" fontId="31" fillId="0" borderId="0" xfId="9" applyFont="1" applyFill="1" applyAlignment="1" applyProtection="1">
      <alignment horizontal="center" vertical="center"/>
    </xf>
    <xf numFmtId="0" fontId="19" fillId="4" borderId="14" xfId="9" applyFont="1" applyFill="1" applyBorder="1" applyAlignment="1" applyProtection="1">
      <alignment horizontal="center" vertical="center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36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0" borderId="19" xfId="9" applyFont="1" applyFill="1" applyBorder="1" applyAlignment="1" applyProtection="1">
      <alignment horizontal="right"/>
    </xf>
    <xf numFmtId="0" fontId="19" fillId="0" borderId="19" xfId="9" applyFont="1" applyFill="1" applyBorder="1" applyAlignment="1" applyProtection="1">
      <alignment horizontal="left"/>
    </xf>
  </cellXfs>
  <cellStyles count="13">
    <cellStyle name="20% - Accent2" xfId="5"/>
    <cellStyle name="쉼표 [0]" xfId="1" builtinId="6"/>
    <cellStyle name="쉼표 [0] 2" xfId="7"/>
    <cellStyle name="표준" xfId="0" builtinId="0"/>
    <cellStyle name="표준 10" xfId="8"/>
    <cellStyle name="표준 2" xfId="2"/>
    <cellStyle name="표준 2 2" xfId="9"/>
    <cellStyle name="표준 2 5" xfId="3"/>
    <cellStyle name="표준 3" xfId="4"/>
    <cellStyle name="표준 4" xfId="6"/>
    <cellStyle name="표준_2.토지및기후" xfId="12"/>
    <cellStyle name="표준_3.토지지목별현황" xfId="10"/>
    <cellStyle name="표준_붙임2#1" xfId="11"/>
  </cellStyles>
  <dxfs count="0"/>
  <tableStyles count="0" defaultTableStyle="TableStyleMedium9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J10"/>
  <sheetViews>
    <sheetView tabSelected="1" view="pageBreakPreview" zoomScaleNormal="100" workbookViewId="0">
      <selection activeCell="A8" sqref="A8"/>
    </sheetView>
  </sheetViews>
  <sheetFormatPr defaultColWidth="8" defaultRowHeight="17.25"/>
  <cols>
    <col min="1" max="1" width="8" style="12"/>
    <col min="2" max="2" width="5.6640625" style="12" customWidth="1"/>
    <col min="3" max="16384" width="8" style="12"/>
  </cols>
  <sheetData>
    <row r="1" spans="1:10" ht="25.5" customHeight="1">
      <c r="A1" s="11"/>
    </row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15" t="s">
        <v>8</v>
      </c>
      <c r="B8" s="13"/>
      <c r="C8" s="13"/>
      <c r="D8" s="13"/>
      <c r="E8" s="13"/>
      <c r="F8" s="13"/>
      <c r="G8" s="13"/>
      <c r="H8" s="13"/>
      <c r="I8" s="13"/>
      <c r="J8" s="13"/>
    </row>
    <row r="10" spans="1:10" ht="31.5">
      <c r="A10" s="14" t="s">
        <v>9</v>
      </c>
      <c r="B10" s="13"/>
      <c r="C10" s="13"/>
      <c r="D10" s="13"/>
      <c r="E10" s="13"/>
      <c r="F10" s="13"/>
      <c r="G10" s="13"/>
      <c r="H10" s="13"/>
      <c r="I10" s="13"/>
      <c r="J10" s="13"/>
    </row>
  </sheetData>
  <phoneticPr fontId="2" type="noConversion"/>
  <pageMargins left="0.75" right="0.75" top="1" bottom="1" header="0.5" footer="0.5"/>
  <pageSetup paperSize="9" scale="7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P18"/>
  <sheetViews>
    <sheetView view="pageBreakPreview" zoomScaleNormal="100" zoomScaleSheetLayoutView="100" workbookViewId="0">
      <selection activeCell="A2" sqref="A2:O2"/>
    </sheetView>
  </sheetViews>
  <sheetFormatPr defaultColWidth="8.88671875" defaultRowHeight="16.5"/>
  <cols>
    <col min="1" max="1" width="3.5546875" style="355" customWidth="1"/>
    <col min="2" max="3" width="3" style="355" customWidth="1"/>
    <col min="4" max="4" width="3.33203125" style="355" customWidth="1"/>
    <col min="5" max="5" width="2.77734375" style="355" customWidth="1"/>
    <col min="6" max="6" width="12.77734375" style="355" customWidth="1"/>
    <col min="7" max="9" width="3" style="355" customWidth="1"/>
    <col min="10" max="10" width="4.21875" style="355" customWidth="1"/>
    <col min="11" max="11" width="3" style="355" customWidth="1"/>
    <col min="12" max="13" width="5.88671875" style="355" customWidth="1"/>
    <col min="14" max="14" width="14.6640625" style="355" customWidth="1"/>
    <col min="15" max="15" width="20.77734375" style="355" customWidth="1"/>
    <col min="16" max="16" width="0.21875" style="355" customWidth="1"/>
    <col min="17" max="16384" width="8.88671875" style="355"/>
  </cols>
  <sheetData>
    <row r="1" spans="1:16" ht="17.25">
      <c r="A1" s="354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O1" s="62"/>
      <c r="P1" s="354"/>
    </row>
    <row r="2" spans="1:16" s="372" customFormat="1" ht="30" customHeight="1">
      <c r="A2" s="380" t="s">
        <v>260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71"/>
    </row>
    <row r="3" spans="1:16" s="372" customFormat="1" ht="30" customHeight="1">
      <c r="A3" s="380" t="s">
        <v>240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71"/>
    </row>
    <row r="4" spans="1:16" s="358" customFormat="1" ht="58.5" customHeight="1">
      <c r="A4" s="356"/>
      <c r="B4" s="357"/>
      <c r="C4" s="357"/>
      <c r="D4" s="357"/>
    </row>
    <row r="5" spans="1:16" ht="36" customHeight="1">
      <c r="A5" s="381" t="s">
        <v>261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</row>
    <row r="6" spans="1:16" ht="25.5" customHeight="1" thickBot="1"/>
    <row r="7" spans="1:16" ht="34.5" customHeight="1">
      <c r="A7" s="382" t="s">
        <v>241</v>
      </c>
      <c r="B7" s="383"/>
      <c r="C7" s="383"/>
      <c r="D7" s="383"/>
      <c r="E7" s="383"/>
      <c r="F7" s="386" t="s">
        <v>242</v>
      </c>
      <c r="G7" s="387" t="s">
        <v>243</v>
      </c>
      <c r="H7" s="388"/>
      <c r="I7" s="388"/>
      <c r="J7" s="388"/>
      <c r="K7" s="388"/>
      <c r="L7" s="388"/>
      <c r="M7" s="388"/>
      <c r="N7" s="389"/>
      <c r="O7" s="390" t="s">
        <v>244</v>
      </c>
      <c r="P7" s="392"/>
    </row>
    <row r="8" spans="1:16" ht="60.6" customHeight="1">
      <c r="A8" s="384"/>
      <c r="B8" s="385"/>
      <c r="C8" s="385"/>
      <c r="D8" s="385"/>
      <c r="E8" s="385"/>
      <c r="F8" s="385"/>
      <c r="G8" s="394" t="s">
        <v>245</v>
      </c>
      <c r="H8" s="395"/>
      <c r="I8" s="395"/>
      <c r="J8" s="384"/>
      <c r="K8" s="394" t="s">
        <v>246</v>
      </c>
      <c r="L8" s="395"/>
      <c r="M8" s="395"/>
      <c r="N8" s="384"/>
      <c r="O8" s="391"/>
      <c r="P8" s="393"/>
    </row>
    <row r="9" spans="1:16" ht="34.5" customHeight="1">
      <c r="A9" s="397" t="s">
        <v>247</v>
      </c>
      <c r="B9" s="397"/>
      <c r="C9" s="397"/>
      <c r="D9" s="397"/>
      <c r="E9" s="398"/>
      <c r="F9" s="359" t="s">
        <v>248</v>
      </c>
      <c r="G9" s="403" t="s">
        <v>249</v>
      </c>
      <c r="H9" s="404"/>
      <c r="I9" s="404"/>
      <c r="J9" s="405"/>
      <c r="K9" s="360" t="s">
        <v>250</v>
      </c>
      <c r="L9" s="361"/>
      <c r="M9" s="361"/>
      <c r="N9" s="362"/>
      <c r="O9" s="406" t="s">
        <v>269</v>
      </c>
      <c r="P9" s="363"/>
    </row>
    <row r="10" spans="1:16" ht="34.5" customHeight="1">
      <c r="A10" s="399"/>
      <c r="B10" s="399"/>
      <c r="C10" s="399"/>
      <c r="D10" s="399"/>
      <c r="E10" s="400"/>
      <c r="F10" s="364" t="s">
        <v>251</v>
      </c>
      <c r="G10" s="409" t="s">
        <v>252</v>
      </c>
      <c r="H10" s="410"/>
      <c r="I10" s="410"/>
      <c r="J10" s="410"/>
      <c r="K10" s="365" t="s">
        <v>253</v>
      </c>
      <c r="L10" s="366"/>
      <c r="M10" s="366"/>
      <c r="N10" s="367"/>
      <c r="O10" s="407"/>
      <c r="P10" s="363"/>
    </row>
    <row r="11" spans="1:16" ht="34.5" customHeight="1">
      <c r="A11" s="399"/>
      <c r="B11" s="399"/>
      <c r="C11" s="399"/>
      <c r="D11" s="399"/>
      <c r="E11" s="400"/>
      <c r="F11" s="364" t="s">
        <v>254</v>
      </c>
      <c r="G11" s="409" t="s">
        <v>255</v>
      </c>
      <c r="H11" s="410"/>
      <c r="I11" s="410"/>
      <c r="J11" s="411"/>
      <c r="K11" s="360" t="s">
        <v>256</v>
      </c>
      <c r="L11" s="361"/>
      <c r="M11" s="361"/>
      <c r="N11" s="362"/>
      <c r="O11" s="407"/>
      <c r="P11" s="363"/>
    </row>
    <row r="12" spans="1:16" ht="32.450000000000003" customHeight="1" thickBot="1">
      <c r="A12" s="401"/>
      <c r="B12" s="401"/>
      <c r="C12" s="401"/>
      <c r="D12" s="401"/>
      <c r="E12" s="402"/>
      <c r="F12" s="368" t="s">
        <v>257</v>
      </c>
      <c r="G12" s="412" t="s">
        <v>258</v>
      </c>
      <c r="H12" s="401"/>
      <c r="I12" s="401"/>
      <c r="J12" s="401"/>
      <c r="K12" s="413" t="s">
        <v>259</v>
      </c>
      <c r="L12" s="414"/>
      <c r="M12" s="414"/>
      <c r="N12" s="415"/>
      <c r="O12" s="408"/>
      <c r="P12" s="369"/>
    </row>
    <row r="13" spans="1:16" ht="13.5" customHeight="1"/>
    <row r="14" spans="1:16" ht="21" customHeight="1"/>
    <row r="15" spans="1:16" s="370" customFormat="1" ht="312" customHeight="1">
      <c r="A15" s="396" t="s">
        <v>262</v>
      </c>
      <c r="B15" s="396"/>
      <c r="C15" s="396"/>
      <c r="D15" s="396"/>
      <c r="E15" s="396"/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6"/>
    </row>
    <row r="16" spans="1:16" ht="13.5" customHeight="1"/>
    <row r="17" ht="13.5" customHeight="1"/>
    <row r="18" ht="13.5" customHeight="1"/>
  </sheetData>
  <mergeCells count="18">
    <mergeCell ref="A15:P15"/>
    <mergeCell ref="A9:E12"/>
    <mergeCell ref="G9:J9"/>
    <mergeCell ref="O9:O12"/>
    <mergeCell ref="G10:J10"/>
    <mergeCell ref="G11:J11"/>
    <mergeCell ref="G12:J12"/>
    <mergeCell ref="K12:N12"/>
    <mergeCell ref="A2:O2"/>
    <mergeCell ref="A3:O3"/>
    <mergeCell ref="A5:P5"/>
    <mergeCell ref="A7:E8"/>
    <mergeCell ref="F7:F8"/>
    <mergeCell ref="G7:N7"/>
    <mergeCell ref="O7:O8"/>
    <mergeCell ref="P7:P8"/>
    <mergeCell ref="G8:J8"/>
    <mergeCell ref="K8:N8"/>
  </mergeCells>
  <phoneticPr fontId="2" type="noConversion"/>
  <printOptions horizontalCentered="1" verticalCentered="1"/>
  <pageMargins left="0.82677165354330717" right="0.59055118110236227" top="0.86614173228346458" bottom="1.7716535433070868" header="0.39370078740157483" footer="0.62992125984251968"/>
  <pageSetup paperSize="13" scale="66" orientation="portrait" horizontalDpi="4294967292" r:id="rId1"/>
  <headerFooter alignWithMargins="0"/>
  <rowBreaks count="1" manualBreakCount="1">
    <brk id="17" max="18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Q28"/>
  <sheetViews>
    <sheetView view="pageBreakPreview" topLeftCell="A2" zoomScaleNormal="100" zoomScaleSheetLayoutView="100" workbookViewId="0">
      <selection activeCell="D9" sqref="D9"/>
    </sheetView>
  </sheetViews>
  <sheetFormatPr defaultColWidth="8.88671875" defaultRowHeight="11.25"/>
  <cols>
    <col min="1" max="1" width="8.44140625" style="1" customWidth="1"/>
    <col min="2" max="2" width="9.33203125" style="1" customWidth="1"/>
    <col min="3" max="7" width="9.77734375" style="1" customWidth="1"/>
    <col min="8" max="15" width="7.77734375" style="1" customWidth="1"/>
    <col min="16" max="16384" width="8.88671875" style="1"/>
  </cols>
  <sheetData>
    <row r="1" spans="1:17" ht="9.9499999999999993" hidden="1" customHeight="1"/>
    <row r="2" spans="1:17" s="8" customFormat="1" ht="15" customHeight="1">
      <c r="A2" s="422"/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</row>
    <row r="3" spans="1:17" s="122" customFormat="1" ht="29.25" customHeight="1">
      <c r="A3" s="432" t="s">
        <v>263</v>
      </c>
      <c r="B3" s="432"/>
      <c r="C3" s="432"/>
      <c r="D3" s="432"/>
      <c r="E3" s="432"/>
      <c r="F3" s="432"/>
      <c r="G3" s="432"/>
      <c r="H3" s="433" t="s">
        <v>193</v>
      </c>
      <c r="I3" s="433"/>
      <c r="J3" s="433"/>
      <c r="K3" s="433"/>
      <c r="L3" s="433"/>
      <c r="M3" s="433"/>
      <c r="N3" s="433"/>
      <c r="O3" s="433"/>
    </row>
    <row r="4" spans="1:17" s="123" customFormat="1" ht="30.75" customHeight="1">
      <c r="A4" s="131"/>
      <c r="B4" s="131"/>
      <c r="C4" s="131"/>
      <c r="D4" s="131"/>
      <c r="E4" s="131"/>
      <c r="F4" s="131"/>
      <c r="G4" s="131"/>
      <c r="H4" s="433"/>
      <c r="I4" s="433"/>
      <c r="J4" s="433"/>
      <c r="K4" s="433"/>
      <c r="L4" s="433"/>
      <c r="M4" s="433"/>
      <c r="N4" s="433"/>
      <c r="O4" s="433"/>
    </row>
    <row r="5" spans="1:17" s="7" customFormat="1" ht="15" customHeight="1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3"/>
    </row>
    <row r="6" spans="1:17" s="237" customFormat="1" ht="15" customHeight="1" thickBot="1">
      <c r="A6" s="235" t="s">
        <v>0</v>
      </c>
      <c r="B6" s="235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434" t="s">
        <v>218</v>
      </c>
      <c r="O6" s="434"/>
    </row>
    <row r="7" spans="1:17" ht="24" customHeight="1">
      <c r="A7" s="128" t="s">
        <v>238</v>
      </c>
      <c r="B7" s="126" t="s">
        <v>214</v>
      </c>
      <c r="C7" s="430" t="s">
        <v>5</v>
      </c>
      <c r="D7" s="428"/>
      <c r="E7" s="428"/>
      <c r="F7" s="428"/>
      <c r="G7" s="431"/>
      <c r="H7" s="427" t="s">
        <v>3</v>
      </c>
      <c r="I7" s="428"/>
      <c r="J7" s="428"/>
      <c r="K7" s="429"/>
      <c r="L7" s="416" t="s">
        <v>4</v>
      </c>
      <c r="M7" s="417"/>
      <c r="N7" s="417"/>
      <c r="O7" s="221" t="s">
        <v>184</v>
      </c>
    </row>
    <row r="8" spans="1:17" ht="21.75" customHeight="1">
      <c r="A8" s="129"/>
      <c r="B8" s="127"/>
      <c r="C8" s="420"/>
      <c r="D8" s="125" t="s">
        <v>192</v>
      </c>
      <c r="E8" s="125" t="s">
        <v>175</v>
      </c>
      <c r="F8" s="418" t="s">
        <v>190</v>
      </c>
      <c r="G8" s="419"/>
      <c r="H8" s="425"/>
      <c r="I8" s="125" t="s">
        <v>177</v>
      </c>
      <c r="J8" s="125" t="s">
        <v>179</v>
      </c>
      <c r="K8" s="125" t="s">
        <v>191</v>
      </c>
      <c r="L8" s="420"/>
      <c r="M8" s="125" t="s">
        <v>186</v>
      </c>
      <c r="N8" s="125" t="s">
        <v>187</v>
      </c>
      <c r="O8" s="222"/>
    </row>
    <row r="9" spans="1:17" s="2" customFormat="1" ht="27" customHeight="1">
      <c r="A9" s="130" t="s">
        <v>10</v>
      </c>
      <c r="B9" s="212" t="s">
        <v>185</v>
      </c>
      <c r="C9" s="424"/>
      <c r="D9" s="212" t="s">
        <v>215</v>
      </c>
      <c r="E9" s="212" t="s">
        <v>174</v>
      </c>
      <c r="F9" s="317" t="s">
        <v>6</v>
      </c>
      <c r="G9" s="318" t="s">
        <v>7</v>
      </c>
      <c r="H9" s="426"/>
      <c r="I9" s="212" t="s">
        <v>176</v>
      </c>
      <c r="J9" s="212" t="s">
        <v>178</v>
      </c>
      <c r="K9" s="212" t="s">
        <v>180</v>
      </c>
      <c r="L9" s="421"/>
      <c r="M9" s="212" t="s">
        <v>181</v>
      </c>
      <c r="N9" s="212" t="s">
        <v>182</v>
      </c>
      <c r="O9" s="223" t="s">
        <v>183</v>
      </c>
    </row>
    <row r="10" spans="1:17" s="214" customFormat="1" ht="35.1" customHeight="1">
      <c r="A10" s="309">
        <v>2014</v>
      </c>
      <c r="B10" s="347">
        <v>1819.77</v>
      </c>
      <c r="C10" s="350">
        <v>10</v>
      </c>
      <c r="D10" s="274">
        <v>1</v>
      </c>
      <c r="E10" s="274">
        <v>9</v>
      </c>
      <c r="F10" s="274">
        <v>0</v>
      </c>
      <c r="G10" s="275">
        <v>0</v>
      </c>
      <c r="H10" s="276">
        <v>0</v>
      </c>
      <c r="I10" s="277">
        <v>0</v>
      </c>
      <c r="J10" s="278">
        <v>0</v>
      </c>
      <c r="K10" s="279">
        <v>0</v>
      </c>
      <c r="L10" s="277">
        <v>196</v>
      </c>
      <c r="M10" s="279">
        <v>0</v>
      </c>
      <c r="N10" s="279">
        <v>196</v>
      </c>
      <c r="O10" s="280">
        <v>1014</v>
      </c>
      <c r="P10" s="213"/>
    </row>
    <row r="11" spans="1:17" ht="35.1" customHeight="1">
      <c r="A11" s="328">
        <v>2015</v>
      </c>
      <c r="B11" s="348">
        <v>1819.83</v>
      </c>
      <c r="C11" s="274">
        <v>10</v>
      </c>
      <c r="D11" s="274">
        <v>1</v>
      </c>
      <c r="E11" s="274">
        <v>9</v>
      </c>
      <c r="F11" s="329">
        <v>0</v>
      </c>
      <c r="G11" s="330">
        <v>0</v>
      </c>
      <c r="H11" s="331">
        <v>0</v>
      </c>
      <c r="I11" s="121">
        <v>0</v>
      </c>
      <c r="J11" s="121">
        <v>0</v>
      </c>
      <c r="K11" s="121">
        <v>0</v>
      </c>
      <c r="L11" s="332">
        <v>196</v>
      </c>
      <c r="M11" s="121">
        <v>0</v>
      </c>
      <c r="N11" s="332">
        <v>196</v>
      </c>
      <c r="O11" s="333">
        <v>1014</v>
      </c>
    </row>
    <row r="12" spans="1:17" s="10" customFormat="1" ht="35.1" customHeight="1">
      <c r="A12" s="334">
        <v>2016</v>
      </c>
      <c r="B12" s="349">
        <v>1820.14</v>
      </c>
      <c r="C12" s="335">
        <v>10</v>
      </c>
      <c r="D12" s="335">
        <v>1</v>
      </c>
      <c r="E12" s="335">
        <v>9</v>
      </c>
      <c r="F12" s="336">
        <v>0</v>
      </c>
      <c r="G12" s="337">
        <v>0</v>
      </c>
      <c r="H12" s="331">
        <v>0</v>
      </c>
      <c r="I12" s="121">
        <v>0</v>
      </c>
      <c r="J12" s="121">
        <v>0</v>
      </c>
      <c r="K12" s="121">
        <v>0</v>
      </c>
      <c r="L12" s="338">
        <v>198</v>
      </c>
      <c r="M12" s="121">
        <v>0</v>
      </c>
      <c r="N12" s="332">
        <v>196</v>
      </c>
      <c r="O12" s="333">
        <v>1054</v>
      </c>
      <c r="P12" s="9"/>
      <c r="Q12" s="9"/>
    </row>
    <row r="13" spans="1:17" ht="35.1" customHeight="1">
      <c r="A13" s="328">
        <v>2017</v>
      </c>
      <c r="B13" s="348">
        <v>1820.28</v>
      </c>
      <c r="C13" s="332">
        <v>10</v>
      </c>
      <c r="D13" s="332">
        <v>1</v>
      </c>
      <c r="E13" s="332">
        <v>9</v>
      </c>
      <c r="F13" s="121">
        <v>0</v>
      </c>
      <c r="G13" s="339">
        <v>0</v>
      </c>
      <c r="H13" s="331">
        <v>0</v>
      </c>
      <c r="I13" s="121">
        <v>0</v>
      </c>
      <c r="J13" s="121">
        <v>0</v>
      </c>
      <c r="K13" s="121">
        <v>0</v>
      </c>
      <c r="L13" s="338">
        <v>198</v>
      </c>
      <c r="M13" s="121">
        <v>0</v>
      </c>
      <c r="N13" s="332">
        <v>198</v>
      </c>
      <c r="O13" s="333">
        <v>1054</v>
      </c>
      <c r="P13" s="5"/>
      <c r="Q13" s="4"/>
    </row>
    <row r="14" spans="1:17" ht="35.1" customHeight="1">
      <c r="A14" s="328">
        <v>2018</v>
      </c>
      <c r="B14" s="348">
        <v>1820.18</v>
      </c>
      <c r="C14" s="332">
        <v>10</v>
      </c>
      <c r="D14" s="332">
        <v>1</v>
      </c>
      <c r="E14" s="332">
        <v>9</v>
      </c>
      <c r="F14" s="121">
        <v>0</v>
      </c>
      <c r="G14" s="339">
        <v>0</v>
      </c>
      <c r="H14" s="331">
        <v>0</v>
      </c>
      <c r="I14" s="121">
        <v>0</v>
      </c>
      <c r="J14" s="121">
        <v>0</v>
      </c>
      <c r="K14" s="121">
        <v>0</v>
      </c>
      <c r="L14" s="338">
        <v>198</v>
      </c>
      <c r="M14" s="121">
        <v>0</v>
      </c>
      <c r="N14" s="332">
        <v>198</v>
      </c>
      <c r="O14" s="333">
        <v>1054</v>
      </c>
      <c r="P14" s="5"/>
      <c r="Q14" s="4"/>
    </row>
    <row r="15" spans="1:17" s="283" customFormat="1" ht="35.1" customHeight="1">
      <c r="A15" s="340">
        <v>2019</v>
      </c>
      <c r="B15" s="341">
        <f>SUM(B16:B25)</f>
        <v>1820.3000000000002</v>
      </c>
      <c r="C15" s="342">
        <f>SUM(D15:G15)</f>
        <v>10</v>
      </c>
      <c r="D15" s="342">
        <f>SUM(D16:D25)</f>
        <v>1</v>
      </c>
      <c r="E15" s="342">
        <f>SUM(E16:E25)</f>
        <v>9</v>
      </c>
      <c r="F15" s="342">
        <f>SUM(F16:F25)</f>
        <v>0</v>
      </c>
      <c r="G15" s="343">
        <f>SUM(G16:G25)</f>
        <v>0</v>
      </c>
      <c r="H15" s="344">
        <f>SUM(I15:K15)</f>
        <v>0</v>
      </c>
      <c r="I15" s="342">
        <f>SUM(I16:I25)</f>
        <v>0</v>
      </c>
      <c r="J15" s="342">
        <f>SUM(J16:J25)</f>
        <v>0</v>
      </c>
      <c r="K15" s="342">
        <f>SUM(K16:K25)</f>
        <v>0</v>
      </c>
      <c r="L15" s="345">
        <f>SUM(M15:N15)</f>
        <v>198</v>
      </c>
      <c r="M15" s="342">
        <f>SUM(M16:M25)</f>
        <v>0</v>
      </c>
      <c r="N15" s="342">
        <f>SUM(N16:N25)</f>
        <v>198</v>
      </c>
      <c r="O15" s="343">
        <f>SUM(O16:O25)</f>
        <v>1054</v>
      </c>
      <c r="P15" s="281"/>
      <c r="Q15" s="282"/>
    </row>
    <row r="16" spans="1:17" ht="24.95" customHeight="1">
      <c r="A16" s="313" t="s">
        <v>90</v>
      </c>
      <c r="B16" s="346">
        <v>107.4</v>
      </c>
      <c r="C16" s="332">
        <f>SUM(D16:G16)</f>
        <v>1</v>
      </c>
      <c r="D16" s="332">
        <v>1</v>
      </c>
      <c r="E16" s="336">
        <v>0</v>
      </c>
      <c r="F16" s="329">
        <v>0</v>
      </c>
      <c r="G16" s="330">
        <v>0</v>
      </c>
      <c r="H16" s="331">
        <f>SUM(I16:K16)</f>
        <v>0</v>
      </c>
      <c r="I16" s="121">
        <v>0</v>
      </c>
      <c r="J16" s="121">
        <v>0</v>
      </c>
      <c r="K16" s="121">
        <v>0</v>
      </c>
      <c r="L16" s="332">
        <f>SUM(M16:N16)</f>
        <v>48</v>
      </c>
      <c r="M16" s="332">
        <v>0</v>
      </c>
      <c r="N16" s="325">
        <v>48</v>
      </c>
      <c r="O16" s="327">
        <v>441</v>
      </c>
      <c r="P16" s="5"/>
      <c r="Q16" s="4"/>
    </row>
    <row r="17" spans="1:17" ht="24.95" customHeight="1">
      <c r="A17" s="313" t="s">
        <v>11</v>
      </c>
      <c r="B17" s="346">
        <v>211.5</v>
      </c>
      <c r="C17" s="332">
        <f t="shared" ref="C17:C25" si="0">SUM(D17:G17)</f>
        <v>1</v>
      </c>
      <c r="D17" s="336">
        <v>0</v>
      </c>
      <c r="E17" s="332">
        <v>1</v>
      </c>
      <c r="F17" s="336">
        <v>0</v>
      </c>
      <c r="G17" s="337">
        <v>0</v>
      </c>
      <c r="H17" s="331">
        <f t="shared" ref="H17:H25" si="1">SUM(I17:K17)</f>
        <v>0</v>
      </c>
      <c r="I17" s="121">
        <v>0</v>
      </c>
      <c r="J17" s="121">
        <v>0</v>
      </c>
      <c r="K17" s="121">
        <v>0</v>
      </c>
      <c r="L17" s="332">
        <f t="shared" ref="L17:L25" si="2">SUM(M17:N17)</f>
        <v>18</v>
      </c>
      <c r="M17" s="332">
        <v>0</v>
      </c>
      <c r="N17" s="325">
        <v>18</v>
      </c>
      <c r="O17" s="327">
        <v>72</v>
      </c>
      <c r="P17" s="6"/>
      <c r="Q17" s="4"/>
    </row>
    <row r="18" spans="1:17" ht="24.95" customHeight="1">
      <c r="A18" s="313" t="s">
        <v>12</v>
      </c>
      <c r="B18" s="346">
        <v>140.9</v>
      </c>
      <c r="C18" s="332">
        <f t="shared" si="0"/>
        <v>1</v>
      </c>
      <c r="D18" s="121">
        <v>0</v>
      </c>
      <c r="E18" s="332">
        <v>1</v>
      </c>
      <c r="F18" s="121">
        <v>0</v>
      </c>
      <c r="G18" s="339">
        <v>0</v>
      </c>
      <c r="H18" s="331">
        <f t="shared" si="1"/>
        <v>0</v>
      </c>
      <c r="I18" s="121">
        <v>0</v>
      </c>
      <c r="J18" s="121">
        <v>0</v>
      </c>
      <c r="K18" s="121">
        <v>0</v>
      </c>
      <c r="L18" s="332">
        <f t="shared" si="2"/>
        <v>15</v>
      </c>
      <c r="M18" s="332">
        <v>0</v>
      </c>
      <c r="N18" s="325">
        <v>15</v>
      </c>
      <c r="O18" s="327">
        <v>50</v>
      </c>
      <c r="P18" s="3"/>
      <c r="Q18" s="4"/>
    </row>
    <row r="19" spans="1:17" ht="24.95" customHeight="1">
      <c r="A19" s="313" t="s">
        <v>13</v>
      </c>
      <c r="B19" s="346">
        <v>146.80000000000001</v>
      </c>
      <c r="C19" s="332">
        <f t="shared" si="0"/>
        <v>1</v>
      </c>
      <c r="D19" s="121">
        <v>0</v>
      </c>
      <c r="E19" s="332">
        <v>1</v>
      </c>
      <c r="F19" s="121">
        <v>0</v>
      </c>
      <c r="G19" s="339">
        <v>0</v>
      </c>
      <c r="H19" s="331">
        <f t="shared" si="1"/>
        <v>0</v>
      </c>
      <c r="I19" s="121">
        <v>0</v>
      </c>
      <c r="J19" s="121">
        <v>0</v>
      </c>
      <c r="K19" s="121">
        <v>0</v>
      </c>
      <c r="L19" s="332">
        <f t="shared" si="2"/>
        <v>13</v>
      </c>
      <c r="M19" s="332">
        <v>0</v>
      </c>
      <c r="N19" s="325">
        <v>13</v>
      </c>
      <c r="O19" s="327">
        <v>61</v>
      </c>
    </row>
    <row r="20" spans="1:17" ht="24.95" customHeight="1">
      <c r="A20" s="313" t="s">
        <v>17</v>
      </c>
      <c r="B20" s="346">
        <v>224.8</v>
      </c>
      <c r="C20" s="332">
        <f t="shared" si="0"/>
        <v>1</v>
      </c>
      <c r="D20" s="121">
        <v>0</v>
      </c>
      <c r="E20" s="332">
        <v>1</v>
      </c>
      <c r="F20" s="121">
        <v>0</v>
      </c>
      <c r="G20" s="339">
        <v>0</v>
      </c>
      <c r="H20" s="331">
        <f t="shared" si="1"/>
        <v>0</v>
      </c>
      <c r="I20" s="121">
        <v>0</v>
      </c>
      <c r="J20" s="121">
        <v>0</v>
      </c>
      <c r="K20" s="121">
        <v>0</v>
      </c>
      <c r="L20" s="332">
        <f t="shared" si="2"/>
        <v>14</v>
      </c>
      <c r="M20" s="332">
        <v>0</v>
      </c>
      <c r="N20" s="325">
        <v>14</v>
      </c>
      <c r="O20" s="327">
        <v>72</v>
      </c>
    </row>
    <row r="21" spans="1:17" ht="24.95" customHeight="1">
      <c r="A21" s="313" t="s">
        <v>189</v>
      </c>
      <c r="B21" s="346">
        <v>149.69999999999999</v>
      </c>
      <c r="C21" s="332">
        <f t="shared" si="0"/>
        <v>1</v>
      </c>
      <c r="D21" s="329">
        <v>0</v>
      </c>
      <c r="E21" s="332">
        <v>1</v>
      </c>
      <c r="F21" s="329">
        <v>0</v>
      </c>
      <c r="G21" s="330">
        <v>0</v>
      </c>
      <c r="H21" s="331">
        <f t="shared" si="1"/>
        <v>0</v>
      </c>
      <c r="I21" s="121">
        <v>0</v>
      </c>
      <c r="J21" s="121">
        <v>0</v>
      </c>
      <c r="K21" s="121">
        <v>0</v>
      </c>
      <c r="L21" s="332">
        <f t="shared" si="2"/>
        <v>14</v>
      </c>
      <c r="M21" s="332">
        <v>0</v>
      </c>
      <c r="N21" s="325">
        <v>14</v>
      </c>
      <c r="O21" s="327">
        <v>72</v>
      </c>
    </row>
    <row r="22" spans="1:17" ht="24.95" customHeight="1">
      <c r="A22" s="313" t="s">
        <v>18</v>
      </c>
      <c r="B22" s="346">
        <v>120.4</v>
      </c>
      <c r="C22" s="332">
        <f t="shared" si="0"/>
        <v>1</v>
      </c>
      <c r="D22" s="336">
        <v>0</v>
      </c>
      <c r="E22" s="332">
        <v>1</v>
      </c>
      <c r="F22" s="336">
        <v>0</v>
      </c>
      <c r="G22" s="337">
        <v>0</v>
      </c>
      <c r="H22" s="331">
        <f t="shared" si="1"/>
        <v>0</v>
      </c>
      <c r="I22" s="121">
        <v>0</v>
      </c>
      <c r="J22" s="121">
        <v>0</v>
      </c>
      <c r="K22" s="121">
        <v>0</v>
      </c>
      <c r="L22" s="332">
        <f t="shared" si="2"/>
        <v>22</v>
      </c>
      <c r="M22" s="332">
        <v>0</v>
      </c>
      <c r="N22" s="325">
        <v>22</v>
      </c>
      <c r="O22" s="327">
        <v>94</v>
      </c>
    </row>
    <row r="23" spans="1:17" ht="24.95" customHeight="1">
      <c r="A23" s="313" t="s">
        <v>14</v>
      </c>
      <c r="B23" s="346">
        <v>123.4</v>
      </c>
      <c r="C23" s="332">
        <f t="shared" si="0"/>
        <v>1</v>
      </c>
      <c r="D23" s="121">
        <v>0</v>
      </c>
      <c r="E23" s="332">
        <v>1</v>
      </c>
      <c r="F23" s="121">
        <v>0</v>
      </c>
      <c r="G23" s="339">
        <v>0</v>
      </c>
      <c r="H23" s="331">
        <f t="shared" si="1"/>
        <v>0</v>
      </c>
      <c r="I23" s="121">
        <v>0</v>
      </c>
      <c r="J23" s="121">
        <v>0</v>
      </c>
      <c r="K23" s="121">
        <v>0</v>
      </c>
      <c r="L23" s="332">
        <f t="shared" si="2"/>
        <v>17</v>
      </c>
      <c r="M23" s="332">
        <v>0</v>
      </c>
      <c r="N23" s="325">
        <v>17</v>
      </c>
      <c r="O23" s="327">
        <v>61</v>
      </c>
    </row>
    <row r="24" spans="1:17" ht="24.95" customHeight="1">
      <c r="A24" s="313" t="s">
        <v>15</v>
      </c>
      <c r="B24" s="346">
        <v>146.5</v>
      </c>
      <c r="C24" s="332">
        <f t="shared" si="0"/>
        <v>1</v>
      </c>
      <c r="D24" s="121">
        <v>0</v>
      </c>
      <c r="E24" s="332">
        <v>1</v>
      </c>
      <c r="F24" s="121">
        <v>0</v>
      </c>
      <c r="G24" s="339">
        <v>0</v>
      </c>
      <c r="H24" s="331">
        <f t="shared" si="1"/>
        <v>0</v>
      </c>
      <c r="I24" s="121">
        <v>0</v>
      </c>
      <c r="J24" s="121">
        <v>0</v>
      </c>
      <c r="K24" s="121">
        <v>0</v>
      </c>
      <c r="L24" s="332">
        <f t="shared" si="2"/>
        <v>20</v>
      </c>
      <c r="M24" s="332">
        <v>0</v>
      </c>
      <c r="N24" s="325">
        <v>20</v>
      </c>
      <c r="O24" s="327">
        <v>68</v>
      </c>
    </row>
    <row r="25" spans="1:17" ht="24.95" customHeight="1">
      <c r="A25" s="313" t="s">
        <v>16</v>
      </c>
      <c r="B25" s="346">
        <v>448.9</v>
      </c>
      <c r="C25" s="332">
        <f t="shared" si="0"/>
        <v>1</v>
      </c>
      <c r="D25" s="121">
        <v>0</v>
      </c>
      <c r="E25" s="332">
        <v>1</v>
      </c>
      <c r="F25" s="121">
        <v>0</v>
      </c>
      <c r="G25" s="339">
        <v>0</v>
      </c>
      <c r="H25" s="331">
        <f t="shared" si="1"/>
        <v>0</v>
      </c>
      <c r="I25" s="121">
        <v>0</v>
      </c>
      <c r="J25" s="121">
        <v>0</v>
      </c>
      <c r="K25" s="121">
        <v>0</v>
      </c>
      <c r="L25" s="332">
        <f t="shared" si="2"/>
        <v>17</v>
      </c>
      <c r="M25" s="332">
        <v>0</v>
      </c>
      <c r="N25" s="325">
        <v>17</v>
      </c>
      <c r="O25" s="327">
        <v>63</v>
      </c>
    </row>
    <row r="26" spans="1:17" ht="9.9499999999999993" customHeight="1" thickBot="1">
      <c r="A26" s="228"/>
      <c r="B26" s="224"/>
      <c r="C26" s="225"/>
      <c r="D26" s="226"/>
      <c r="E26" s="225"/>
      <c r="F26" s="226"/>
      <c r="G26" s="229"/>
      <c r="H26" s="230"/>
      <c r="I26" s="226"/>
      <c r="J26" s="225"/>
      <c r="K26" s="225"/>
      <c r="L26" s="225"/>
      <c r="M26" s="225"/>
      <c r="N26" s="225"/>
      <c r="O26" s="227"/>
    </row>
    <row r="27" spans="1:17" ht="9.9499999999999993" customHeight="1">
      <c r="A27" s="124"/>
      <c r="B27" s="124"/>
      <c r="C27" s="231"/>
      <c r="D27" s="121"/>
      <c r="E27" s="231"/>
      <c r="F27" s="121"/>
      <c r="G27" s="121"/>
      <c r="H27" s="121"/>
      <c r="I27" s="121"/>
      <c r="J27" s="231"/>
      <c r="K27" s="231"/>
      <c r="L27" s="231"/>
      <c r="M27" s="231"/>
      <c r="N27" s="231"/>
      <c r="O27" s="231"/>
    </row>
    <row r="28" spans="1:17" s="234" customFormat="1" ht="15" customHeight="1">
      <c r="A28" s="232" t="s">
        <v>19</v>
      </c>
      <c r="B28" s="232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</row>
  </sheetData>
  <mergeCells count="12">
    <mergeCell ref="L7:N7"/>
    <mergeCell ref="F8:G8"/>
    <mergeCell ref="L8:L9"/>
    <mergeCell ref="A2:O2"/>
    <mergeCell ref="A5:O5"/>
    <mergeCell ref="C8:C9"/>
    <mergeCell ref="H8:H9"/>
    <mergeCell ref="H7:K7"/>
    <mergeCell ref="C7:G7"/>
    <mergeCell ref="A3:G3"/>
    <mergeCell ref="H3:O4"/>
    <mergeCell ref="N6:O6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67" fitToWidth="0" pageOrder="overThenDown" orientation="landscape" useFirstPageNumber="1" r:id="rId1"/>
  <headerFooter scaleWithDoc="0" alignWithMargins="0"/>
  <colBreaks count="1" manualBreakCount="1">
    <brk id="7" min="1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AE158"/>
  <sheetViews>
    <sheetView view="pageBreakPreview" topLeftCell="A10" zoomScale="85" zoomScaleNormal="100" zoomScaleSheetLayoutView="85" workbookViewId="0">
      <selection activeCell="D15" sqref="D15"/>
    </sheetView>
  </sheetViews>
  <sheetFormatPr defaultColWidth="8" defaultRowHeight="17.25" outlineLevelRow="1"/>
  <cols>
    <col min="1" max="1" width="8.44140625" style="52" customWidth="1"/>
    <col min="2" max="2" width="13.88671875" style="49" bestFit="1" customWidth="1"/>
    <col min="3" max="3" width="12.5546875" style="49" bestFit="1" customWidth="1"/>
    <col min="4" max="4" width="11.5546875" style="49" bestFit="1" customWidth="1"/>
    <col min="5" max="5" width="9.33203125" style="49" bestFit="1" customWidth="1"/>
    <col min="6" max="6" width="11.5546875" style="49" bestFit="1" customWidth="1"/>
    <col min="7" max="7" width="13.88671875" style="49" bestFit="1" customWidth="1"/>
    <col min="8" max="8" width="8.5546875" style="49" bestFit="1" customWidth="1"/>
    <col min="9" max="9" width="11.5546875" style="49" bestFit="1" customWidth="1"/>
    <col min="10" max="11" width="10.6640625" style="49" bestFit="1" customWidth="1"/>
    <col min="12" max="12" width="9.33203125" style="49" bestFit="1" customWidth="1"/>
    <col min="13" max="13" width="9.109375" style="49" bestFit="1" customWidth="1"/>
    <col min="14" max="14" width="9.33203125" style="50" bestFit="1" customWidth="1"/>
    <col min="15" max="15" width="8.44140625" style="52" customWidth="1"/>
    <col min="16" max="16" width="11.5546875" style="49" bestFit="1" customWidth="1"/>
    <col min="17" max="17" width="7.33203125" style="49" bestFit="1" customWidth="1"/>
    <col min="18" max="18" width="11.5546875" style="49" bestFit="1" customWidth="1"/>
    <col min="19" max="19" width="10.6640625" style="49" bestFit="1" customWidth="1"/>
    <col min="20" max="20" width="11.5546875" style="49" bestFit="1" customWidth="1"/>
    <col min="21" max="21" width="9.5546875" style="49" customWidth="1"/>
    <col min="22" max="23" width="8.44140625" style="49" bestFit="1" customWidth="1"/>
    <col min="24" max="24" width="9.33203125" style="49" bestFit="1" customWidth="1"/>
    <col min="25" max="25" width="10.6640625" style="49" bestFit="1" customWidth="1"/>
    <col min="26" max="27" width="9.33203125" style="49" bestFit="1" customWidth="1"/>
    <col min="28" max="28" width="7.77734375" style="49" bestFit="1" customWidth="1"/>
    <col min="29" max="29" width="9.33203125" style="49" bestFit="1" customWidth="1"/>
    <col min="30" max="30" width="10.77734375" style="49" customWidth="1"/>
    <col min="31" max="16384" width="8" style="49"/>
  </cols>
  <sheetData>
    <row r="1" spans="1:30" s="17" customFormat="1" ht="15" customHeight="1">
      <c r="A1" s="16"/>
      <c r="B1" s="16"/>
      <c r="C1" s="16"/>
      <c r="D1" s="16"/>
      <c r="E1" s="16"/>
      <c r="F1" s="16"/>
      <c r="G1" s="18"/>
      <c r="I1" s="18"/>
      <c r="J1" s="18"/>
      <c r="K1" s="18"/>
      <c r="L1" s="18"/>
      <c r="M1" s="18"/>
      <c r="O1" s="16"/>
      <c r="P1" s="16"/>
      <c r="Q1" s="16"/>
      <c r="R1" s="16"/>
      <c r="S1" s="16"/>
      <c r="T1" s="16"/>
      <c r="U1" s="16"/>
      <c r="V1" s="16"/>
      <c r="W1" s="16"/>
      <c r="X1" s="18"/>
      <c r="Y1" s="18"/>
      <c r="Z1" s="18"/>
      <c r="AA1" s="18"/>
      <c r="AB1" s="18"/>
      <c r="AC1" s="18"/>
      <c r="AD1" s="18"/>
    </row>
    <row r="2" spans="1:30" s="132" customFormat="1" ht="30" customHeight="1">
      <c r="A2" s="435" t="s">
        <v>264</v>
      </c>
      <c r="B2" s="435"/>
      <c r="C2" s="435"/>
      <c r="D2" s="435"/>
      <c r="E2" s="435"/>
      <c r="F2" s="435"/>
      <c r="G2" s="435"/>
      <c r="H2" s="435" t="s">
        <v>194</v>
      </c>
      <c r="I2" s="435"/>
      <c r="J2" s="435"/>
      <c r="K2" s="435"/>
      <c r="L2" s="435"/>
      <c r="M2" s="435"/>
      <c r="N2" s="435"/>
      <c r="O2" s="435" t="s">
        <v>265</v>
      </c>
      <c r="P2" s="435"/>
      <c r="Q2" s="435"/>
      <c r="R2" s="435"/>
      <c r="S2" s="435"/>
      <c r="T2" s="435"/>
      <c r="U2" s="435"/>
      <c r="V2" s="435"/>
      <c r="W2" s="435"/>
      <c r="X2" s="435" t="s">
        <v>216</v>
      </c>
      <c r="Y2" s="435"/>
      <c r="Z2" s="435"/>
      <c r="AA2" s="435"/>
      <c r="AB2" s="435"/>
      <c r="AC2" s="435"/>
      <c r="AD2" s="435"/>
    </row>
    <row r="3" spans="1:30" s="138" customFormat="1" ht="30" customHeight="1">
      <c r="A3" s="133"/>
      <c r="B3" s="134"/>
      <c r="C3" s="134"/>
      <c r="D3" s="134"/>
      <c r="E3" s="134"/>
      <c r="F3" s="134"/>
      <c r="G3" s="135"/>
      <c r="H3" s="133"/>
      <c r="I3" s="134"/>
      <c r="J3" s="134"/>
      <c r="K3" s="134"/>
      <c r="L3" s="134"/>
      <c r="M3" s="134"/>
      <c r="N3" s="137"/>
      <c r="O3" s="136"/>
      <c r="P3" s="133"/>
      <c r="Q3" s="133"/>
      <c r="R3" s="134"/>
      <c r="S3" s="134"/>
      <c r="T3" s="134"/>
      <c r="U3" s="134"/>
      <c r="V3" s="134"/>
      <c r="W3" s="134"/>
      <c r="X3" s="134"/>
      <c r="Y3" s="133"/>
      <c r="Z3" s="134"/>
      <c r="AA3" s="134"/>
      <c r="AB3" s="134"/>
      <c r="AC3" s="134"/>
      <c r="AD3" s="134"/>
    </row>
    <row r="4" spans="1:30" s="26" customFormat="1" ht="15" customHeight="1">
      <c r="A4" s="20"/>
      <c r="B4" s="21"/>
      <c r="C4" s="21"/>
      <c r="D4" s="21"/>
      <c r="E4" s="21"/>
      <c r="F4" s="21"/>
      <c r="G4" s="22"/>
      <c r="H4" s="20"/>
      <c r="I4" s="21"/>
      <c r="J4" s="24"/>
      <c r="K4" s="24"/>
      <c r="L4" s="24"/>
      <c r="M4" s="24"/>
      <c r="N4" s="25"/>
      <c r="O4" s="23"/>
      <c r="P4" s="20"/>
      <c r="Q4" s="20"/>
      <c r="R4" s="21"/>
      <c r="S4" s="21"/>
      <c r="T4" s="21"/>
      <c r="U4" s="21"/>
      <c r="V4" s="21"/>
      <c r="W4" s="21"/>
      <c r="X4" s="21"/>
      <c r="Y4" s="20"/>
      <c r="Z4" s="21"/>
      <c r="AA4" s="21"/>
      <c r="AB4" s="24"/>
      <c r="AC4" s="24"/>
      <c r="AD4" s="24"/>
    </row>
    <row r="5" spans="1:30" s="45" customFormat="1" ht="14.25" thickBot="1">
      <c r="A5" s="375" t="s">
        <v>20</v>
      </c>
      <c r="B5" s="376"/>
      <c r="C5" s="376"/>
      <c r="D5" s="376"/>
      <c r="E5" s="376"/>
      <c r="F5" s="376"/>
      <c r="G5" s="377"/>
      <c r="H5" s="376"/>
      <c r="I5" s="376"/>
      <c r="J5" s="376"/>
      <c r="K5" s="376"/>
      <c r="L5" s="376"/>
      <c r="M5" s="376"/>
      <c r="N5" s="377" t="s">
        <v>21</v>
      </c>
      <c r="O5" s="375" t="s">
        <v>2</v>
      </c>
      <c r="P5" s="378"/>
      <c r="Q5" s="378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7" t="s">
        <v>21</v>
      </c>
    </row>
    <row r="6" spans="1:30" s="29" customFormat="1" ht="18.75" customHeight="1">
      <c r="A6" s="141" t="s">
        <v>236</v>
      </c>
      <c r="B6" s="28" t="s">
        <v>22</v>
      </c>
      <c r="C6" s="28" t="s">
        <v>23</v>
      </c>
      <c r="D6" s="28" t="s">
        <v>24</v>
      </c>
      <c r="E6" s="28" t="s">
        <v>25</v>
      </c>
      <c r="F6" s="28" t="s">
        <v>26</v>
      </c>
      <c r="G6" s="142" t="s">
        <v>27</v>
      </c>
      <c r="H6" s="141" t="s">
        <v>29</v>
      </c>
      <c r="I6" s="28" t="s">
        <v>219</v>
      </c>
      <c r="J6" s="28" t="s">
        <v>30</v>
      </c>
      <c r="K6" s="28" t="s">
        <v>31</v>
      </c>
      <c r="L6" s="28" t="s">
        <v>32</v>
      </c>
      <c r="M6" s="28" t="s">
        <v>33</v>
      </c>
      <c r="N6" s="142" t="s">
        <v>34</v>
      </c>
      <c r="O6" s="141" t="s">
        <v>28</v>
      </c>
      <c r="P6" s="27" t="s">
        <v>35</v>
      </c>
      <c r="Q6" s="27" t="s">
        <v>36</v>
      </c>
      <c r="R6" s="28" t="s">
        <v>38</v>
      </c>
      <c r="S6" s="28" t="s">
        <v>37</v>
      </c>
      <c r="T6" s="28" t="s">
        <v>39</v>
      </c>
      <c r="U6" s="28" t="s">
        <v>40</v>
      </c>
      <c r="V6" s="28" t="s">
        <v>41</v>
      </c>
      <c r="W6" s="142" t="s">
        <v>42</v>
      </c>
      <c r="X6" s="141" t="s">
        <v>43</v>
      </c>
      <c r="Y6" s="27" t="s">
        <v>44</v>
      </c>
      <c r="Z6" s="28" t="s">
        <v>45</v>
      </c>
      <c r="AA6" s="28" t="s">
        <v>46</v>
      </c>
      <c r="AB6" s="28" t="s">
        <v>47</v>
      </c>
      <c r="AC6" s="28" t="s">
        <v>48</v>
      </c>
      <c r="AD6" s="142" t="s">
        <v>49</v>
      </c>
    </row>
    <row r="7" spans="1:30" s="29" customFormat="1" ht="18.75" customHeight="1">
      <c r="A7" s="143"/>
      <c r="B7" s="31"/>
      <c r="C7" s="31"/>
      <c r="D7" s="31"/>
      <c r="E7" s="31"/>
      <c r="F7" s="31"/>
      <c r="G7" s="153" t="s">
        <v>50</v>
      </c>
      <c r="H7" s="143" t="s">
        <v>51</v>
      </c>
      <c r="I7" s="32" t="s">
        <v>52</v>
      </c>
      <c r="J7" s="31" t="s">
        <v>53</v>
      </c>
      <c r="K7" s="31" t="s">
        <v>54</v>
      </c>
      <c r="L7" s="31" t="s">
        <v>55</v>
      </c>
      <c r="M7" s="31" t="s">
        <v>56</v>
      </c>
      <c r="N7" s="144" t="s">
        <v>57</v>
      </c>
      <c r="O7" s="143"/>
      <c r="P7" s="30"/>
      <c r="Q7" s="30" t="s">
        <v>1</v>
      </c>
      <c r="R7" s="31"/>
      <c r="S7" s="31"/>
      <c r="T7" s="31"/>
      <c r="U7" s="31" t="s">
        <v>1</v>
      </c>
      <c r="V7" s="31" t="s">
        <v>58</v>
      </c>
      <c r="W7" s="144" t="s">
        <v>59</v>
      </c>
      <c r="X7" s="143"/>
      <c r="Y7" s="30" t="s">
        <v>60</v>
      </c>
      <c r="Z7" s="31" t="s">
        <v>61</v>
      </c>
      <c r="AA7" s="31" t="s">
        <v>62</v>
      </c>
      <c r="AB7" s="31" t="s">
        <v>63</v>
      </c>
      <c r="AC7" s="31" t="s">
        <v>64</v>
      </c>
      <c r="AD7" s="144" t="s">
        <v>65</v>
      </c>
    </row>
    <row r="8" spans="1:30" s="29" customFormat="1" ht="19.5" customHeight="1">
      <c r="A8" s="145" t="s">
        <v>66</v>
      </c>
      <c r="B8" s="34" t="s">
        <v>67</v>
      </c>
      <c r="C8" s="34" t="s">
        <v>68</v>
      </c>
      <c r="D8" s="34" t="s">
        <v>69</v>
      </c>
      <c r="E8" s="34" t="s">
        <v>70</v>
      </c>
      <c r="F8" s="34" t="s">
        <v>71</v>
      </c>
      <c r="G8" s="146" t="s">
        <v>72</v>
      </c>
      <c r="H8" s="145" t="s">
        <v>73</v>
      </c>
      <c r="I8" s="35" t="s">
        <v>74</v>
      </c>
      <c r="J8" s="34" t="s">
        <v>75</v>
      </c>
      <c r="K8" s="34" t="s">
        <v>75</v>
      </c>
      <c r="L8" s="34" t="s">
        <v>76</v>
      </c>
      <c r="M8" s="34" t="s">
        <v>77</v>
      </c>
      <c r="N8" s="146" t="s">
        <v>74</v>
      </c>
      <c r="O8" s="145" t="s">
        <v>66</v>
      </c>
      <c r="P8" s="33" t="s">
        <v>78</v>
      </c>
      <c r="Q8" s="33" t="s">
        <v>79</v>
      </c>
      <c r="R8" s="34" t="s">
        <v>81</v>
      </c>
      <c r="S8" s="34" t="s">
        <v>80</v>
      </c>
      <c r="T8" s="34" t="s">
        <v>82</v>
      </c>
      <c r="U8" s="34" t="s">
        <v>83</v>
      </c>
      <c r="V8" s="34" t="s">
        <v>84</v>
      </c>
      <c r="W8" s="146" t="s">
        <v>85</v>
      </c>
      <c r="X8" s="145" t="s">
        <v>86</v>
      </c>
      <c r="Y8" s="33" t="s">
        <v>87</v>
      </c>
      <c r="Z8" s="34" t="s">
        <v>88</v>
      </c>
      <c r="AA8" s="34" t="s">
        <v>75</v>
      </c>
      <c r="AB8" s="34" t="s">
        <v>75</v>
      </c>
      <c r="AC8" s="34" t="s">
        <v>89</v>
      </c>
      <c r="AD8" s="146" t="s">
        <v>74</v>
      </c>
    </row>
    <row r="9" spans="1:30" s="217" customFormat="1" ht="39.950000000000003" customHeight="1">
      <c r="A9" s="310">
        <v>2014</v>
      </c>
      <c r="B9" s="238">
        <v>1819768170.2</v>
      </c>
      <c r="C9" s="238">
        <v>106086075.8</v>
      </c>
      <c r="D9" s="238">
        <v>58612520.299999997</v>
      </c>
      <c r="E9" s="238">
        <v>396958</v>
      </c>
      <c r="F9" s="238">
        <v>12859293.5</v>
      </c>
      <c r="G9" s="239">
        <v>1531744240.8</v>
      </c>
      <c r="H9" s="240">
        <v>0</v>
      </c>
      <c r="I9" s="216">
        <v>13951780</v>
      </c>
      <c r="J9" s="238">
        <v>1427934</v>
      </c>
      <c r="K9" s="238">
        <v>1052885</v>
      </c>
      <c r="L9" s="238">
        <v>48816.7</v>
      </c>
      <c r="M9" s="215">
        <v>64272</v>
      </c>
      <c r="N9" s="241">
        <v>408232.2</v>
      </c>
      <c r="O9" s="311">
        <v>2014</v>
      </c>
      <c r="P9" s="242">
        <v>18731460.300000001</v>
      </c>
      <c r="Q9" s="37">
        <v>0</v>
      </c>
      <c r="R9" s="37">
        <v>41556400.299999997</v>
      </c>
      <c r="S9" s="238">
        <v>997766.2</v>
      </c>
      <c r="T9" s="238">
        <v>15245163.5</v>
      </c>
      <c r="U9" s="238">
        <v>1594062.3</v>
      </c>
      <c r="V9" s="238">
        <v>49905</v>
      </c>
      <c r="W9" s="241">
        <v>38253.1</v>
      </c>
      <c r="X9" s="243">
        <v>156178.5</v>
      </c>
      <c r="Y9" s="238">
        <v>3751964.1</v>
      </c>
      <c r="Z9" s="352">
        <v>193579</v>
      </c>
      <c r="AA9" s="272">
        <v>402420.8</v>
      </c>
      <c r="AB9" s="238">
        <v>6191</v>
      </c>
      <c r="AC9" s="238">
        <v>474611</v>
      </c>
      <c r="AD9" s="239">
        <v>9917206.8000000007</v>
      </c>
    </row>
    <row r="10" spans="1:30" s="38" customFormat="1" ht="39.950000000000003" customHeight="1">
      <c r="A10" s="311">
        <v>2015</v>
      </c>
      <c r="B10" s="148">
        <v>1819829903.3</v>
      </c>
      <c r="C10" s="148">
        <v>105891048.59999999</v>
      </c>
      <c r="D10" s="148">
        <v>58247343.699999996</v>
      </c>
      <c r="E10" s="148">
        <v>394850</v>
      </c>
      <c r="F10" s="148">
        <v>12639757</v>
      </c>
      <c r="G10" s="149">
        <v>1530826419.8000002</v>
      </c>
      <c r="H10" s="157">
        <v>0</v>
      </c>
      <c r="I10" s="139">
        <v>14353346.000000002</v>
      </c>
      <c r="J10" s="139">
        <v>1450128</v>
      </c>
      <c r="K10" s="139">
        <v>1064698.7</v>
      </c>
      <c r="L10" s="36">
        <v>58819.7</v>
      </c>
      <c r="M10" s="36">
        <v>64305</v>
      </c>
      <c r="N10" s="158">
        <v>440271.2</v>
      </c>
      <c r="O10" s="311">
        <v>2015</v>
      </c>
      <c r="P10" s="37">
        <v>19095920.800000001</v>
      </c>
      <c r="Q10" s="37">
        <v>0</v>
      </c>
      <c r="R10" s="139">
        <v>983209.39999999991</v>
      </c>
      <c r="S10" s="148">
        <v>41523015.799999997</v>
      </c>
      <c r="T10" s="139">
        <v>15183151.500000002</v>
      </c>
      <c r="U10" s="139">
        <v>1592498.3</v>
      </c>
      <c r="V10" s="36">
        <v>50565</v>
      </c>
      <c r="W10" s="152">
        <v>33072.1</v>
      </c>
      <c r="X10" s="147">
        <v>182337.9</v>
      </c>
      <c r="Y10" s="148">
        <v>4699155.4000000004</v>
      </c>
      <c r="Z10" s="353">
        <v>217157</v>
      </c>
      <c r="AA10" s="148">
        <v>401384.4</v>
      </c>
      <c r="AB10" s="148">
        <v>6191</v>
      </c>
      <c r="AC10" s="148">
        <v>473162</v>
      </c>
      <c r="AD10" s="149">
        <v>9958095</v>
      </c>
    </row>
    <row r="11" spans="1:30" s="38" customFormat="1" ht="39.950000000000003" customHeight="1">
      <c r="A11" s="311">
        <v>2016</v>
      </c>
      <c r="B11" s="148">
        <v>1820144860.2</v>
      </c>
      <c r="C11" s="148">
        <v>105503351.69999999</v>
      </c>
      <c r="D11" s="148">
        <v>57807083.999999993</v>
      </c>
      <c r="E11" s="148">
        <v>460455</v>
      </c>
      <c r="F11" s="148">
        <v>12593226</v>
      </c>
      <c r="G11" s="149">
        <v>1529405407.1000001</v>
      </c>
      <c r="H11" s="157">
        <v>0</v>
      </c>
      <c r="I11" s="139">
        <v>14896841.400000002</v>
      </c>
      <c r="J11" s="139">
        <v>1516326.7000000002</v>
      </c>
      <c r="K11" s="139">
        <v>1055474.7</v>
      </c>
      <c r="L11" s="36">
        <v>66826.7</v>
      </c>
      <c r="M11" s="36">
        <v>64305</v>
      </c>
      <c r="N11" s="158">
        <v>467011.2</v>
      </c>
      <c r="O11" s="311">
        <v>2016</v>
      </c>
      <c r="P11" s="37">
        <v>19814328.099999998</v>
      </c>
      <c r="Q11" s="37">
        <v>0</v>
      </c>
      <c r="R11" s="139">
        <v>981643.39999999991</v>
      </c>
      <c r="S11" s="148">
        <v>41436640.799999997</v>
      </c>
      <c r="T11" s="139">
        <v>15179471.500000002</v>
      </c>
      <c r="U11" s="139">
        <v>1594086.3</v>
      </c>
      <c r="V11" s="36">
        <v>49735</v>
      </c>
      <c r="W11" s="152">
        <v>33072.1</v>
      </c>
      <c r="X11" s="147">
        <v>229948.2</v>
      </c>
      <c r="Y11" s="148">
        <v>5550194.8999999994</v>
      </c>
      <c r="Z11" s="353">
        <v>220885</v>
      </c>
      <c r="AA11" s="148">
        <v>415643.4</v>
      </c>
      <c r="AB11" s="148">
        <v>6191</v>
      </c>
      <c r="AC11" s="148">
        <v>482734</v>
      </c>
      <c r="AD11" s="149">
        <v>10313977</v>
      </c>
    </row>
    <row r="12" spans="1:30" s="38" customFormat="1" ht="39.950000000000003" customHeight="1">
      <c r="A12" s="311">
        <v>2017</v>
      </c>
      <c r="B12" s="148">
        <v>1820278031.8</v>
      </c>
      <c r="C12" s="148">
        <v>105594130.09999999</v>
      </c>
      <c r="D12" s="148">
        <v>57138169.299999997</v>
      </c>
      <c r="E12" s="148">
        <v>478095</v>
      </c>
      <c r="F12" s="148">
        <v>12570098.6</v>
      </c>
      <c r="G12" s="149">
        <v>1527554187.4000001</v>
      </c>
      <c r="H12" s="159">
        <v>0</v>
      </c>
      <c r="I12" s="39">
        <v>15309866.1</v>
      </c>
      <c r="J12" s="39">
        <v>1516465.7000000002</v>
      </c>
      <c r="K12" s="39">
        <v>1048271.1</v>
      </c>
      <c r="L12" s="39">
        <v>90122.1</v>
      </c>
      <c r="M12" s="39">
        <v>64158</v>
      </c>
      <c r="N12" s="151">
        <v>487476.2</v>
      </c>
      <c r="O12" s="311">
        <v>2017</v>
      </c>
      <c r="P12" s="37">
        <v>20917070.5</v>
      </c>
      <c r="Q12" s="37">
        <v>0</v>
      </c>
      <c r="R12" s="39">
        <v>1023287.3999999999</v>
      </c>
      <c r="S12" s="148">
        <v>41359326.100000001</v>
      </c>
      <c r="T12" s="39">
        <v>15120266.800000001</v>
      </c>
      <c r="U12" s="39">
        <v>1590684.3</v>
      </c>
      <c r="V12" s="39">
        <v>49735</v>
      </c>
      <c r="W12" s="151">
        <v>33072.1</v>
      </c>
      <c r="X12" s="150">
        <v>230212</v>
      </c>
      <c r="Y12" s="148">
        <v>6574029.7999999998</v>
      </c>
      <c r="Z12" s="353">
        <v>261877</v>
      </c>
      <c r="AA12" s="148">
        <v>423910.2</v>
      </c>
      <c r="AB12" s="148">
        <v>6191</v>
      </c>
      <c r="AC12" s="148">
        <v>486924</v>
      </c>
      <c r="AD12" s="149">
        <v>10350406</v>
      </c>
    </row>
    <row r="13" spans="1:30" s="38" customFormat="1" ht="39.950000000000003" customHeight="1">
      <c r="A13" s="311">
        <v>2018</v>
      </c>
      <c r="B13" s="154">
        <v>1820182075</v>
      </c>
      <c r="C13" s="154">
        <v>105866872</v>
      </c>
      <c r="D13" s="154">
        <v>56580475.899999999</v>
      </c>
      <c r="E13" s="154">
        <v>512427</v>
      </c>
      <c r="F13" s="154">
        <v>12562754.6</v>
      </c>
      <c r="G13" s="155">
        <v>1524343586</v>
      </c>
      <c r="H13" s="159">
        <v>0</v>
      </c>
      <c r="I13" s="39">
        <v>15705509.299999999</v>
      </c>
      <c r="J13" s="39">
        <v>1527635.7000000002</v>
      </c>
      <c r="K13" s="39">
        <v>1047854.2</v>
      </c>
      <c r="L13" s="39">
        <v>98367.7</v>
      </c>
      <c r="M13" s="39">
        <v>64158</v>
      </c>
      <c r="N13" s="151">
        <v>534214.1</v>
      </c>
      <c r="O13" s="311">
        <v>2018</v>
      </c>
      <c r="P13" s="37">
        <v>22291832.899999999</v>
      </c>
      <c r="Q13" s="37">
        <v>0</v>
      </c>
      <c r="R13" s="39">
        <v>1027819.7999999999</v>
      </c>
      <c r="S13" s="39">
        <v>41329125.100000001</v>
      </c>
      <c r="T13" s="39">
        <v>15079464.500000002</v>
      </c>
      <c r="U13" s="39">
        <v>1590807.3</v>
      </c>
      <c r="V13" s="39">
        <v>50605</v>
      </c>
      <c r="W13" s="151">
        <v>33072.1</v>
      </c>
      <c r="X13" s="150">
        <v>230248.2</v>
      </c>
      <c r="Y13" s="39">
        <v>7912611.5</v>
      </c>
      <c r="Z13" s="36">
        <v>272708</v>
      </c>
      <c r="AA13" s="39">
        <v>434373.2</v>
      </c>
      <c r="AB13" s="39">
        <v>6191</v>
      </c>
      <c r="AC13" s="39">
        <v>490010</v>
      </c>
      <c r="AD13" s="151">
        <v>10589351.899999999</v>
      </c>
    </row>
    <row r="14" spans="1:30" s="270" customFormat="1" ht="39.950000000000003" customHeight="1">
      <c r="A14" s="312">
        <v>2019</v>
      </c>
      <c r="B14" s="264">
        <f>SUM(B15:B24)</f>
        <v>1820124881.4000001</v>
      </c>
      <c r="C14" s="264">
        <f t="shared" ref="C14:G14" si="0">SUM(C15:C24)</f>
        <v>105587526.60000001</v>
      </c>
      <c r="D14" s="264">
        <f>SUM(D15:D24)</f>
        <v>56318535.5</v>
      </c>
      <c r="E14" s="264">
        <f t="shared" si="0"/>
        <v>564274</v>
      </c>
      <c r="F14" s="264">
        <f t="shared" si="0"/>
        <v>12485242.6</v>
      </c>
      <c r="G14" s="265">
        <f t="shared" si="0"/>
        <v>1523688909</v>
      </c>
      <c r="H14" s="266">
        <f>SUM(H15:H24)</f>
        <v>0</v>
      </c>
      <c r="I14" s="267">
        <f t="shared" ref="I14:N14" si="1">SUM(I15:I24)</f>
        <v>14936083.299999999</v>
      </c>
      <c r="J14" s="267">
        <f t="shared" si="1"/>
        <v>1535262.7</v>
      </c>
      <c r="K14" s="267">
        <f t="shared" si="1"/>
        <v>1455477.4</v>
      </c>
      <c r="L14" s="267">
        <f t="shared" si="1"/>
        <v>703257.4</v>
      </c>
      <c r="M14" s="267">
        <f t="shared" si="1"/>
        <v>64202</v>
      </c>
      <c r="N14" s="268">
        <f t="shared" si="1"/>
        <v>556246.1</v>
      </c>
      <c r="O14" s="312">
        <v>2019</v>
      </c>
      <c r="P14" s="264">
        <f>SUM(P15:P24)</f>
        <v>22502242.799999997</v>
      </c>
      <c r="Q14" s="271">
        <v>0</v>
      </c>
      <c r="R14" s="264">
        <f t="shared" ref="R14:X14" si="2">SUM(R15:R24)</f>
        <v>41284332.100000001</v>
      </c>
      <c r="S14" s="264">
        <f t="shared" si="2"/>
        <v>1055091.7999999998</v>
      </c>
      <c r="T14" s="264">
        <f t="shared" si="2"/>
        <v>15072309.200000003</v>
      </c>
      <c r="U14" s="264">
        <f t="shared" si="2"/>
        <v>1592388.3</v>
      </c>
      <c r="V14" s="264">
        <f t="shared" si="2"/>
        <v>52635</v>
      </c>
      <c r="W14" s="265">
        <f t="shared" si="2"/>
        <v>33326.1</v>
      </c>
      <c r="X14" s="269">
        <f t="shared" si="2"/>
        <v>233952.5</v>
      </c>
      <c r="Y14" s="264">
        <f>SUM(Y15:Y24)</f>
        <v>7963182.5</v>
      </c>
      <c r="Z14" s="264">
        <f t="shared" ref="Z14:AC14" si="3">SUM(Z15:Z24)</f>
        <v>329157</v>
      </c>
      <c r="AA14" s="264">
        <f t="shared" si="3"/>
        <v>455501.2</v>
      </c>
      <c r="AB14" s="264">
        <f t="shared" si="3"/>
        <v>6191</v>
      </c>
      <c r="AC14" s="264">
        <f t="shared" si="3"/>
        <v>492844</v>
      </c>
      <c r="AD14" s="265">
        <f>SUM(AD15:AD24)</f>
        <v>11156711.299999999</v>
      </c>
    </row>
    <row r="15" spans="1:30" s="40" customFormat="1" ht="30" customHeight="1" outlineLevel="1">
      <c r="A15" s="313" t="s">
        <v>90</v>
      </c>
      <c r="B15" s="156">
        <f t="shared" ref="B15:B24" si="4">SUM(C15:G15,H15:X15,Y15:AD15)</f>
        <v>107411724.30000001</v>
      </c>
      <c r="C15" s="254">
        <v>6133006.9000000004</v>
      </c>
      <c r="D15" s="254">
        <v>4117491.5</v>
      </c>
      <c r="E15" s="254">
        <v>49626</v>
      </c>
      <c r="F15" s="254">
        <v>635482</v>
      </c>
      <c r="G15" s="255">
        <v>82393618.599999994</v>
      </c>
      <c r="H15" s="256">
        <v>0</v>
      </c>
      <c r="I15" s="257">
        <v>3093352</v>
      </c>
      <c r="J15" s="258">
        <v>372951.8</v>
      </c>
      <c r="K15" s="258">
        <v>253963.5</v>
      </c>
      <c r="L15" s="258">
        <v>47662.7</v>
      </c>
      <c r="M15" s="258">
        <v>24882</v>
      </c>
      <c r="N15" s="259">
        <v>99097.9</v>
      </c>
      <c r="O15" s="313" t="s">
        <v>90</v>
      </c>
      <c r="P15" s="258">
        <v>3371816.8</v>
      </c>
      <c r="Q15" s="260" t="s">
        <v>208</v>
      </c>
      <c r="R15" s="258">
        <v>2911942.9</v>
      </c>
      <c r="S15" s="258">
        <v>180674.6</v>
      </c>
      <c r="T15" s="258">
        <v>1062236</v>
      </c>
      <c r="U15" s="258">
        <v>79968</v>
      </c>
      <c r="V15" s="258">
        <v>1982</v>
      </c>
      <c r="W15" s="259">
        <v>6235.6</v>
      </c>
      <c r="X15" s="261">
        <v>71249.399999999994</v>
      </c>
      <c r="Y15" s="262">
        <v>684413.4</v>
      </c>
      <c r="Z15" s="262">
        <v>35999</v>
      </c>
      <c r="AA15" s="262">
        <v>118782.2</v>
      </c>
      <c r="AB15" s="262">
        <v>452</v>
      </c>
      <c r="AC15" s="262">
        <v>118235</v>
      </c>
      <c r="AD15" s="263">
        <v>1546602.5</v>
      </c>
    </row>
    <row r="16" spans="1:30" s="40" customFormat="1" ht="30" customHeight="1" outlineLevel="1">
      <c r="A16" s="313" t="s">
        <v>11</v>
      </c>
      <c r="B16" s="156">
        <f t="shared" si="4"/>
        <v>211476639.5</v>
      </c>
      <c r="C16" s="254">
        <v>9825903.0999999996</v>
      </c>
      <c r="D16" s="326">
        <v>7127212.2000000002</v>
      </c>
      <c r="E16" s="254">
        <v>52110</v>
      </c>
      <c r="F16" s="254">
        <v>1115597</v>
      </c>
      <c r="G16" s="255">
        <v>178682922.69999999</v>
      </c>
      <c r="H16" s="256">
        <v>0</v>
      </c>
      <c r="I16" s="257">
        <v>1533307.3</v>
      </c>
      <c r="J16" s="258">
        <v>57302</v>
      </c>
      <c r="K16" s="258">
        <v>104390</v>
      </c>
      <c r="L16" s="258">
        <v>498</v>
      </c>
      <c r="M16" s="258">
        <v>9041</v>
      </c>
      <c r="N16" s="259">
        <v>49076.2</v>
      </c>
      <c r="O16" s="313" t="s">
        <v>11</v>
      </c>
      <c r="P16" s="258">
        <v>3578600.4</v>
      </c>
      <c r="Q16" s="260" t="s">
        <v>208</v>
      </c>
      <c r="R16" s="258">
        <v>5509048.7000000002</v>
      </c>
      <c r="S16" s="258">
        <v>202478.4</v>
      </c>
      <c r="T16" s="258">
        <v>1854196.4</v>
      </c>
      <c r="U16" s="258">
        <v>163058.1</v>
      </c>
      <c r="V16" s="258">
        <v>555</v>
      </c>
      <c r="W16" s="259">
        <v>6211</v>
      </c>
      <c r="X16" s="261" t="s">
        <v>208</v>
      </c>
      <c r="Y16" s="262">
        <v>34625</v>
      </c>
      <c r="Z16" s="262">
        <v>29749</v>
      </c>
      <c r="AA16" s="262">
        <v>41166</v>
      </c>
      <c r="AB16" s="262" t="s">
        <v>208</v>
      </c>
      <c r="AC16" s="262">
        <v>34994</v>
      </c>
      <c r="AD16" s="263">
        <v>1464598</v>
      </c>
    </row>
    <row r="17" spans="1:31" s="40" customFormat="1" ht="30" customHeight="1" outlineLevel="1">
      <c r="A17" s="313" t="s">
        <v>12</v>
      </c>
      <c r="B17" s="156">
        <f t="shared" si="4"/>
        <v>140880192.40000001</v>
      </c>
      <c r="C17" s="254">
        <v>7859023.4000000004</v>
      </c>
      <c r="D17" s="326">
        <v>3271091.2</v>
      </c>
      <c r="E17" s="254">
        <v>36975</v>
      </c>
      <c r="F17" s="254">
        <v>1761309.1</v>
      </c>
      <c r="G17" s="255">
        <v>118963883.90000001</v>
      </c>
      <c r="H17" s="256">
        <v>0</v>
      </c>
      <c r="I17" s="257">
        <v>1089317.8999999999</v>
      </c>
      <c r="J17" s="258">
        <v>5125</v>
      </c>
      <c r="K17" s="258">
        <v>5125</v>
      </c>
      <c r="L17" s="258">
        <v>84795</v>
      </c>
      <c r="M17" s="258">
        <v>6812</v>
      </c>
      <c r="N17" s="259">
        <v>25611</v>
      </c>
      <c r="O17" s="313" t="s">
        <v>12</v>
      </c>
      <c r="P17" s="258">
        <v>1590046.9</v>
      </c>
      <c r="Q17" s="260" t="s">
        <v>208</v>
      </c>
      <c r="R17" s="258">
        <v>2629489</v>
      </c>
      <c r="S17" s="258">
        <v>86459</v>
      </c>
      <c r="T17" s="258">
        <v>916294.8</v>
      </c>
      <c r="U17" s="258">
        <v>6919</v>
      </c>
      <c r="V17" s="258">
        <v>8402</v>
      </c>
      <c r="W17" s="259">
        <v>2153.5</v>
      </c>
      <c r="X17" s="261">
        <v>2993.1</v>
      </c>
      <c r="Y17" s="262">
        <v>967372.5</v>
      </c>
      <c r="Z17" s="262">
        <v>42782</v>
      </c>
      <c r="AA17" s="262">
        <v>20184</v>
      </c>
      <c r="AB17" s="262">
        <v>1431</v>
      </c>
      <c r="AC17" s="262">
        <v>13890</v>
      </c>
      <c r="AD17" s="263">
        <v>1482707.1</v>
      </c>
    </row>
    <row r="18" spans="1:31" s="40" customFormat="1" ht="30" customHeight="1" outlineLevel="1">
      <c r="A18" s="313" t="s">
        <v>13</v>
      </c>
      <c r="B18" s="156">
        <f t="shared" si="4"/>
        <v>146747145.19999999</v>
      </c>
      <c r="C18" s="254">
        <v>13553871.300000001</v>
      </c>
      <c r="D18" s="326">
        <v>4602672.3</v>
      </c>
      <c r="E18" s="254">
        <v>12708</v>
      </c>
      <c r="F18" s="254">
        <v>4276485</v>
      </c>
      <c r="G18" s="255">
        <v>115381993</v>
      </c>
      <c r="H18" s="256">
        <v>0</v>
      </c>
      <c r="I18" s="257">
        <v>968444.1</v>
      </c>
      <c r="J18" s="258">
        <v>1554</v>
      </c>
      <c r="K18" s="258">
        <v>1554</v>
      </c>
      <c r="L18" s="258">
        <v>57408</v>
      </c>
      <c r="M18" s="262" t="s">
        <v>208</v>
      </c>
      <c r="N18" s="259">
        <v>31928</v>
      </c>
      <c r="O18" s="313" t="s">
        <v>13</v>
      </c>
      <c r="P18" s="258">
        <v>2180146.9</v>
      </c>
      <c r="Q18" s="260" t="s">
        <v>208</v>
      </c>
      <c r="R18" s="258">
        <v>3131031</v>
      </c>
      <c r="S18" s="258">
        <v>20464</v>
      </c>
      <c r="T18" s="258">
        <v>1601989.6</v>
      </c>
      <c r="U18" s="258">
        <v>35581</v>
      </c>
      <c r="V18" s="258">
        <v>3829</v>
      </c>
      <c r="W18" s="259">
        <v>1199</v>
      </c>
      <c r="X18" s="261">
        <v>1425</v>
      </c>
      <c r="Y18" s="262">
        <v>34685</v>
      </c>
      <c r="Z18" s="262">
        <v>3688</v>
      </c>
      <c r="AA18" s="262">
        <v>20469</v>
      </c>
      <c r="AB18" s="262">
        <v>3253</v>
      </c>
      <c r="AC18" s="262">
        <v>56791</v>
      </c>
      <c r="AD18" s="263">
        <v>763976</v>
      </c>
    </row>
    <row r="19" spans="1:31" s="40" customFormat="1" ht="30" customHeight="1" outlineLevel="1">
      <c r="A19" s="313" t="s">
        <v>17</v>
      </c>
      <c r="B19" s="156">
        <f t="shared" si="4"/>
        <v>223582008.19999999</v>
      </c>
      <c r="C19" s="254">
        <v>10779061.1</v>
      </c>
      <c r="D19" s="326">
        <v>6734725.2000000002</v>
      </c>
      <c r="E19" s="254">
        <v>14600</v>
      </c>
      <c r="F19" s="254">
        <v>223101.5</v>
      </c>
      <c r="G19" s="255">
        <v>197529946.69999999</v>
      </c>
      <c r="H19" s="256">
        <v>0</v>
      </c>
      <c r="I19" s="260" t="s">
        <v>209</v>
      </c>
      <c r="J19" s="258">
        <v>15412</v>
      </c>
      <c r="K19" s="258">
        <v>15412</v>
      </c>
      <c r="L19" s="258">
        <v>70721.7</v>
      </c>
      <c r="M19" s="258">
        <v>2305</v>
      </c>
      <c r="N19" s="259">
        <v>45782</v>
      </c>
      <c r="O19" s="313" t="s">
        <v>17</v>
      </c>
      <c r="P19" s="258">
        <v>1634677.6</v>
      </c>
      <c r="Q19" s="260" t="s">
        <v>208</v>
      </c>
      <c r="R19" s="258">
        <v>4645819.9000000004</v>
      </c>
      <c r="S19" s="258">
        <v>72724.600000000006</v>
      </c>
      <c r="T19" s="258">
        <v>1221685.8999999999</v>
      </c>
      <c r="U19" s="258">
        <v>329946</v>
      </c>
      <c r="V19" s="258">
        <v>5334</v>
      </c>
      <c r="W19" s="259">
        <v>12084</v>
      </c>
      <c r="X19" s="261">
        <v>15474</v>
      </c>
      <c r="Y19" s="262">
        <v>31902</v>
      </c>
      <c r="Z19" s="262">
        <v>4985</v>
      </c>
      <c r="AA19" s="262">
        <v>29753</v>
      </c>
      <c r="AB19" s="262">
        <v>949</v>
      </c>
      <c r="AC19" s="262">
        <v>28962</v>
      </c>
      <c r="AD19" s="263">
        <v>116644</v>
      </c>
    </row>
    <row r="20" spans="1:31" s="40" customFormat="1" ht="30" customHeight="1" outlineLevel="1">
      <c r="A20" s="313" t="s">
        <v>188</v>
      </c>
      <c r="B20" s="156">
        <f t="shared" si="4"/>
        <v>149726296.80000001</v>
      </c>
      <c r="C20" s="254">
        <v>10761294.6</v>
      </c>
      <c r="D20" s="326">
        <v>9009106.0999999996</v>
      </c>
      <c r="E20" s="254">
        <v>21482</v>
      </c>
      <c r="F20" s="254">
        <v>461545</v>
      </c>
      <c r="G20" s="255">
        <v>120340311.2</v>
      </c>
      <c r="H20" s="256">
        <v>0</v>
      </c>
      <c r="I20" s="257">
        <v>1428977</v>
      </c>
      <c r="J20" s="262" t="s">
        <v>210</v>
      </c>
      <c r="K20" s="258">
        <v>118175</v>
      </c>
      <c r="L20" s="258">
        <v>85138</v>
      </c>
      <c r="M20" s="258">
        <v>478</v>
      </c>
      <c r="N20" s="259">
        <v>44089</v>
      </c>
      <c r="O20" s="313" t="s">
        <v>188</v>
      </c>
      <c r="P20" s="258">
        <v>1787249.6</v>
      </c>
      <c r="Q20" s="260" t="s">
        <v>208</v>
      </c>
      <c r="R20" s="258">
        <v>2779929.3</v>
      </c>
      <c r="S20" s="258">
        <v>111091</v>
      </c>
      <c r="T20" s="258">
        <v>1789011</v>
      </c>
      <c r="U20" s="258">
        <v>418028</v>
      </c>
      <c r="V20" s="258">
        <v>3645</v>
      </c>
      <c r="W20" s="263" t="s">
        <v>208</v>
      </c>
      <c r="X20" s="261" t="s">
        <v>208</v>
      </c>
      <c r="Y20" s="262">
        <v>58788</v>
      </c>
      <c r="Z20" s="262">
        <v>7856</v>
      </c>
      <c r="AA20" s="262">
        <v>29812</v>
      </c>
      <c r="AB20" s="262" t="s">
        <v>208</v>
      </c>
      <c r="AC20" s="262">
        <v>49048</v>
      </c>
      <c r="AD20" s="263">
        <v>421243</v>
      </c>
    </row>
    <row r="21" spans="1:31" s="40" customFormat="1" ht="30" customHeight="1" outlineLevel="1">
      <c r="A21" s="313" t="s">
        <v>92</v>
      </c>
      <c r="B21" s="156">
        <f t="shared" si="4"/>
        <v>120671674</v>
      </c>
      <c r="C21" s="254">
        <v>8264536</v>
      </c>
      <c r="D21" s="254">
        <v>7864701</v>
      </c>
      <c r="E21" s="254">
        <v>144246</v>
      </c>
      <c r="F21" s="254">
        <v>926689</v>
      </c>
      <c r="G21" s="255">
        <v>90365931.700000003</v>
      </c>
      <c r="H21" s="256">
        <v>0</v>
      </c>
      <c r="I21" s="257">
        <v>1711887.8</v>
      </c>
      <c r="J21" s="258">
        <v>290767.8</v>
      </c>
      <c r="K21" s="258">
        <v>290467.8</v>
      </c>
      <c r="L21" s="258">
        <v>115623</v>
      </c>
      <c r="M21" s="258">
        <v>6774</v>
      </c>
      <c r="N21" s="259">
        <v>70135</v>
      </c>
      <c r="O21" s="313" t="s">
        <v>18</v>
      </c>
      <c r="P21" s="258">
        <v>1637869.4</v>
      </c>
      <c r="Q21" s="260" t="s">
        <v>208</v>
      </c>
      <c r="R21" s="258">
        <v>3415278</v>
      </c>
      <c r="S21" s="258">
        <v>60731</v>
      </c>
      <c r="T21" s="258">
        <v>1193926.3</v>
      </c>
      <c r="U21" s="258">
        <v>177841.2</v>
      </c>
      <c r="V21" s="258">
        <v>12633</v>
      </c>
      <c r="W21" s="263">
        <v>1278</v>
      </c>
      <c r="X21" s="261">
        <v>5543.3</v>
      </c>
      <c r="Y21" s="262">
        <v>759601.7</v>
      </c>
      <c r="Z21" s="262">
        <v>20906</v>
      </c>
      <c r="AA21" s="262">
        <v>93285</v>
      </c>
      <c r="AB21" s="262">
        <v>106</v>
      </c>
      <c r="AC21" s="262">
        <v>72562</v>
      </c>
      <c r="AD21" s="263">
        <v>3168354</v>
      </c>
    </row>
    <row r="22" spans="1:31" s="40" customFormat="1" ht="30" customHeight="1" outlineLevel="1">
      <c r="A22" s="313" t="s">
        <v>14</v>
      </c>
      <c r="B22" s="156">
        <f t="shared" si="4"/>
        <v>123546799.10000001</v>
      </c>
      <c r="C22" s="254">
        <v>8588883.5</v>
      </c>
      <c r="D22" s="254">
        <v>5783426.9000000004</v>
      </c>
      <c r="E22" s="254">
        <v>120869</v>
      </c>
      <c r="F22" s="254">
        <v>214180</v>
      </c>
      <c r="G22" s="255">
        <v>92474692.200000003</v>
      </c>
      <c r="H22" s="256">
        <v>0</v>
      </c>
      <c r="I22" s="257">
        <v>2392222.7999999998</v>
      </c>
      <c r="J22" s="258">
        <v>139733</v>
      </c>
      <c r="K22" s="258">
        <v>13973</v>
      </c>
      <c r="L22" s="258">
        <v>91986</v>
      </c>
      <c r="M22" s="258">
        <v>4232</v>
      </c>
      <c r="N22" s="259">
        <v>42369</v>
      </c>
      <c r="O22" s="313" t="s">
        <v>14</v>
      </c>
      <c r="P22" s="258">
        <v>1728364.8</v>
      </c>
      <c r="Q22" s="260" t="s">
        <v>208</v>
      </c>
      <c r="R22" s="258">
        <v>5160970</v>
      </c>
      <c r="S22" s="258">
        <v>179231</v>
      </c>
      <c r="T22" s="258">
        <v>634377.30000000005</v>
      </c>
      <c r="U22" s="258">
        <v>213181</v>
      </c>
      <c r="V22" s="258">
        <v>3736</v>
      </c>
      <c r="W22" s="263" t="s">
        <v>208</v>
      </c>
      <c r="X22" s="261">
        <v>49662.7</v>
      </c>
      <c r="Y22" s="262">
        <v>5322465.9000000004</v>
      </c>
      <c r="Z22" s="262">
        <v>156299</v>
      </c>
      <c r="AA22" s="262">
        <v>33442</v>
      </c>
      <c r="AB22" s="262" t="s">
        <v>208</v>
      </c>
      <c r="AC22" s="262">
        <v>60701</v>
      </c>
      <c r="AD22" s="263">
        <v>137801</v>
      </c>
    </row>
    <row r="23" spans="1:31" s="40" customFormat="1" ht="30" customHeight="1" outlineLevel="1">
      <c r="A23" s="313" t="s">
        <v>15</v>
      </c>
      <c r="B23" s="156">
        <f t="shared" si="4"/>
        <v>147161851.89999998</v>
      </c>
      <c r="C23" s="254">
        <v>7771827.7000000002</v>
      </c>
      <c r="D23" s="254">
        <v>6685009.0999999996</v>
      </c>
      <c r="E23" s="254">
        <v>94195</v>
      </c>
      <c r="F23" s="254">
        <v>345834</v>
      </c>
      <c r="G23" s="255">
        <v>118121474</v>
      </c>
      <c r="H23" s="256">
        <v>0</v>
      </c>
      <c r="I23" s="257">
        <v>1615293.4</v>
      </c>
      <c r="J23" s="258">
        <v>646565.1</v>
      </c>
      <c r="K23" s="258">
        <v>646565.1</v>
      </c>
      <c r="L23" s="258">
        <v>61473</v>
      </c>
      <c r="M23" s="258">
        <v>7893</v>
      </c>
      <c r="N23" s="259">
        <v>76534</v>
      </c>
      <c r="O23" s="313" t="s">
        <v>15</v>
      </c>
      <c r="P23" s="258">
        <v>2413068.4</v>
      </c>
      <c r="Q23" s="260" t="s">
        <v>208</v>
      </c>
      <c r="R23" s="258">
        <v>5854326.2999999998</v>
      </c>
      <c r="S23" s="258">
        <v>74533.2</v>
      </c>
      <c r="T23" s="258">
        <v>1097678.8999999999</v>
      </c>
      <c r="U23" s="258">
        <v>167866</v>
      </c>
      <c r="V23" s="258">
        <v>3655</v>
      </c>
      <c r="W23" s="259">
        <v>4000</v>
      </c>
      <c r="X23" s="261">
        <v>86146</v>
      </c>
      <c r="Y23" s="262">
        <v>27336</v>
      </c>
      <c r="Z23" s="262">
        <v>7457</v>
      </c>
      <c r="AA23" s="262">
        <v>29290</v>
      </c>
      <c r="AB23" s="262" t="s">
        <v>208</v>
      </c>
      <c r="AC23" s="262">
        <v>37209</v>
      </c>
      <c r="AD23" s="263">
        <v>1286622.7</v>
      </c>
    </row>
    <row r="24" spans="1:31" s="40" customFormat="1" ht="30" customHeight="1" outlineLevel="1">
      <c r="A24" s="313" t="s">
        <v>16</v>
      </c>
      <c r="B24" s="156">
        <f t="shared" si="4"/>
        <v>448920550</v>
      </c>
      <c r="C24" s="254">
        <v>22050119</v>
      </c>
      <c r="D24" s="254">
        <v>1123100</v>
      </c>
      <c r="E24" s="254">
        <v>17463</v>
      </c>
      <c r="F24" s="254">
        <v>2525020</v>
      </c>
      <c r="G24" s="255">
        <v>409434135</v>
      </c>
      <c r="H24" s="256">
        <v>0</v>
      </c>
      <c r="I24" s="257">
        <v>1103281</v>
      </c>
      <c r="J24" s="258">
        <v>5852</v>
      </c>
      <c r="K24" s="258">
        <v>5852</v>
      </c>
      <c r="L24" s="258">
        <v>87952</v>
      </c>
      <c r="M24" s="258">
        <v>1785</v>
      </c>
      <c r="N24" s="259">
        <v>71624</v>
      </c>
      <c r="O24" s="313" t="s">
        <v>16</v>
      </c>
      <c r="P24" s="258">
        <v>2580402</v>
      </c>
      <c r="Q24" s="260" t="s">
        <v>208</v>
      </c>
      <c r="R24" s="258">
        <v>5246497</v>
      </c>
      <c r="S24" s="258">
        <v>66705</v>
      </c>
      <c r="T24" s="258">
        <v>3700913</v>
      </c>
      <c r="U24" s="262" t="s">
        <v>208</v>
      </c>
      <c r="V24" s="258">
        <v>8864</v>
      </c>
      <c r="W24" s="259">
        <v>165</v>
      </c>
      <c r="X24" s="261">
        <v>1459</v>
      </c>
      <c r="Y24" s="262">
        <v>41993</v>
      </c>
      <c r="Z24" s="262">
        <v>19436</v>
      </c>
      <c r="AA24" s="262">
        <v>39318</v>
      </c>
      <c r="AB24" s="262" t="s">
        <v>208</v>
      </c>
      <c r="AC24" s="262">
        <v>20452</v>
      </c>
      <c r="AD24" s="263">
        <v>768163</v>
      </c>
    </row>
    <row r="25" spans="1:31" s="211" customFormat="1" ht="9.9499999999999993" customHeight="1" thickBot="1">
      <c r="A25" s="205"/>
      <c r="B25" s="206"/>
      <c r="C25" s="207"/>
      <c r="D25" s="207"/>
      <c r="E25" s="207"/>
      <c r="F25" s="207"/>
      <c r="G25" s="208"/>
      <c r="H25" s="209"/>
      <c r="I25" s="207"/>
      <c r="J25" s="207"/>
      <c r="K25" s="207"/>
      <c r="L25" s="207"/>
      <c r="M25" s="207"/>
      <c r="N25" s="208"/>
      <c r="O25" s="209"/>
      <c r="P25" s="206"/>
      <c r="Q25" s="207"/>
      <c r="R25" s="207"/>
      <c r="S25" s="207"/>
      <c r="T25" s="207"/>
      <c r="U25" s="207"/>
      <c r="V25" s="207"/>
      <c r="W25" s="208"/>
      <c r="X25" s="209"/>
      <c r="Y25" s="207"/>
      <c r="Z25" s="207"/>
      <c r="AA25" s="207"/>
      <c r="AB25" s="207"/>
      <c r="AC25" s="207"/>
      <c r="AD25" s="208"/>
      <c r="AE25" s="210"/>
    </row>
    <row r="26" spans="1:31" s="38" customFormat="1" ht="9.9499999999999993" customHeight="1">
      <c r="A26" s="41"/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1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140"/>
    </row>
    <row r="27" spans="1:31" s="38" customFormat="1" ht="18.75" customHeight="1">
      <c r="A27" s="247" t="s">
        <v>91</v>
      </c>
      <c r="B27" s="248"/>
      <c r="C27" s="249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1"/>
      <c r="O27" s="247" t="s">
        <v>91</v>
      </c>
      <c r="P27" s="247"/>
      <c r="Q27" s="252"/>
      <c r="R27" s="251"/>
      <c r="S27" s="251"/>
      <c r="T27" s="253"/>
      <c r="U27" s="253"/>
      <c r="V27" s="253"/>
      <c r="W27" s="253"/>
      <c r="X27" s="253"/>
      <c r="Y27" s="253"/>
      <c r="Z27" s="253"/>
      <c r="AA27" s="253"/>
      <c r="AB27" s="253"/>
      <c r="AC27" s="253"/>
      <c r="AD27" s="253"/>
      <c r="AE27" s="140"/>
    </row>
    <row r="28" spans="1:31">
      <c r="A28" s="44"/>
      <c r="B28" s="45"/>
      <c r="C28" s="46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/>
      <c r="O28" s="44"/>
      <c r="P28" s="47"/>
      <c r="Q28" s="47"/>
      <c r="R28" s="47"/>
      <c r="S28" s="47"/>
      <c r="T28" s="45"/>
      <c r="U28" s="45"/>
      <c r="V28" s="45"/>
      <c r="W28" s="45"/>
      <c r="X28" s="45"/>
      <c r="Y28" s="45"/>
      <c r="Z28" s="45"/>
    </row>
    <row r="29" spans="1:31">
      <c r="A29" s="51"/>
      <c r="B29" s="45"/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8"/>
      <c r="O29" s="51"/>
      <c r="P29" s="47"/>
      <c r="Q29" s="47"/>
      <c r="R29" s="47"/>
      <c r="S29" s="47"/>
      <c r="T29" s="45"/>
      <c r="U29" s="45"/>
      <c r="V29" s="45"/>
      <c r="W29" s="45"/>
      <c r="X29" s="45"/>
      <c r="Y29" s="45"/>
      <c r="Z29" s="45"/>
    </row>
    <row r="30" spans="1:31">
      <c r="A30" s="44"/>
      <c r="B30" s="45"/>
      <c r="C30" s="45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8"/>
      <c r="O30" s="44"/>
      <c r="P30" s="47"/>
      <c r="Q30" s="47"/>
      <c r="R30" s="47"/>
      <c r="S30" s="47"/>
      <c r="T30" s="45"/>
      <c r="U30" s="45"/>
      <c r="V30" s="45"/>
      <c r="W30" s="45"/>
      <c r="X30" s="45"/>
      <c r="Y30" s="45"/>
      <c r="Z30" s="45"/>
    </row>
    <row r="31" spans="1:31">
      <c r="A31" s="44"/>
      <c r="B31" s="45"/>
      <c r="C31" s="45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8"/>
      <c r="O31" s="44"/>
      <c r="P31" s="47"/>
      <c r="Q31" s="47"/>
      <c r="R31" s="47"/>
      <c r="S31" s="47"/>
      <c r="T31" s="45"/>
      <c r="U31" s="45"/>
      <c r="V31" s="45"/>
      <c r="W31" s="45"/>
      <c r="X31" s="45"/>
      <c r="Y31" s="45"/>
      <c r="Z31" s="45"/>
    </row>
    <row r="32" spans="1:31" ht="30" customHeight="1">
      <c r="A32" s="49"/>
      <c r="O32" s="49"/>
      <c r="P32" s="26"/>
      <c r="Q32" s="26"/>
    </row>
    <row r="33" spans="1:26">
      <c r="A33" s="49"/>
      <c r="O33" s="49"/>
    </row>
    <row r="34" spans="1:26" s="52" customFormat="1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49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spans="1:26" s="52" customFormat="1" ht="18.75" customHeight="1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49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spans="1:26" s="53" customFormat="1" ht="19.5" customHeight="1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4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s="19" customFormat="1" ht="23.25" customHeight="1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50"/>
      <c r="O37" s="49"/>
      <c r="P37" s="54"/>
      <c r="Q37" s="54"/>
      <c r="R37" s="54"/>
      <c r="S37" s="54"/>
      <c r="T37" s="38"/>
      <c r="U37" s="38"/>
      <c r="V37" s="38"/>
      <c r="W37" s="38"/>
      <c r="X37" s="38"/>
      <c r="Y37" s="38"/>
      <c r="Z37" s="38"/>
    </row>
    <row r="38" spans="1:26" s="19" customFormat="1" ht="23.25" customHeight="1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50"/>
      <c r="O38" s="49"/>
      <c r="P38" s="54"/>
      <c r="Q38" s="54"/>
      <c r="R38" s="54"/>
      <c r="S38" s="54"/>
      <c r="T38" s="38"/>
      <c r="U38" s="38"/>
      <c r="V38" s="38"/>
      <c r="W38" s="38"/>
      <c r="X38" s="38"/>
      <c r="Y38" s="38"/>
      <c r="Z38" s="38"/>
    </row>
    <row r="39" spans="1:26" s="19" customFormat="1" ht="23.25" customHeight="1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50"/>
      <c r="O39" s="49"/>
      <c r="P39" s="54"/>
      <c r="Q39" s="54"/>
      <c r="R39" s="54"/>
      <c r="S39" s="54"/>
      <c r="T39" s="38"/>
      <c r="U39" s="38"/>
      <c r="V39" s="38"/>
      <c r="W39" s="38"/>
      <c r="X39" s="38"/>
      <c r="Y39" s="38"/>
      <c r="Z39" s="38"/>
    </row>
    <row r="40" spans="1:26" s="19" customFormat="1" ht="23.25" customHeight="1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50"/>
      <c r="O40" s="49"/>
      <c r="P40" s="54"/>
      <c r="Q40" s="54"/>
      <c r="R40" s="54"/>
      <c r="S40" s="54"/>
      <c r="T40" s="38"/>
      <c r="U40" s="38"/>
      <c r="V40" s="38"/>
      <c r="W40" s="38"/>
      <c r="X40" s="38"/>
      <c r="Y40" s="38"/>
      <c r="Z40" s="38"/>
    </row>
    <row r="41" spans="1:26" s="19" customFormat="1" ht="23.25" customHeight="1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0"/>
      <c r="O41" s="49"/>
      <c r="P41" s="54"/>
      <c r="Q41" s="54"/>
      <c r="R41" s="54"/>
      <c r="S41" s="54"/>
      <c r="T41" s="38"/>
      <c r="U41" s="38"/>
      <c r="V41" s="38"/>
      <c r="W41" s="38"/>
      <c r="X41" s="38"/>
      <c r="Y41" s="38"/>
      <c r="Z41" s="38"/>
    </row>
    <row r="42" spans="1:26" s="19" customFormat="1" ht="19.5" customHeight="1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50"/>
      <c r="O42" s="49"/>
      <c r="P42" s="54"/>
      <c r="Q42" s="54"/>
      <c r="R42" s="54"/>
      <c r="S42" s="54"/>
      <c r="T42" s="38"/>
      <c r="U42" s="38"/>
      <c r="V42" s="38"/>
      <c r="W42" s="38"/>
      <c r="X42" s="38"/>
      <c r="Y42" s="38"/>
      <c r="Z42" s="38"/>
    </row>
    <row r="43" spans="1:26" s="19" customFormat="1" ht="19.5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0"/>
      <c r="O43" s="49"/>
      <c r="P43" s="54"/>
      <c r="Q43" s="54"/>
      <c r="R43" s="54"/>
      <c r="S43" s="54"/>
      <c r="T43" s="38"/>
      <c r="U43" s="38"/>
      <c r="V43" s="38"/>
      <c r="W43" s="38"/>
      <c r="X43" s="38"/>
      <c r="Y43" s="38"/>
      <c r="Z43" s="38"/>
    </row>
    <row r="44" spans="1:26" s="19" customFormat="1" ht="20.25" customHeight="1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50"/>
      <c r="O44" s="49"/>
      <c r="P44" s="54"/>
      <c r="Q44" s="54"/>
      <c r="R44" s="54"/>
      <c r="S44" s="54"/>
      <c r="T44" s="38"/>
      <c r="U44" s="38"/>
      <c r="V44" s="38"/>
      <c r="W44" s="38"/>
      <c r="X44" s="38"/>
      <c r="Y44" s="38"/>
      <c r="Z44" s="38"/>
    </row>
    <row r="45" spans="1:26" s="26" customFormat="1" ht="26.25" customHeight="1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50"/>
      <c r="O45" s="49"/>
      <c r="P45" s="55"/>
      <c r="Q45" s="55"/>
      <c r="R45" s="55"/>
      <c r="S45" s="55"/>
      <c r="T45" s="40"/>
      <c r="U45" s="40"/>
      <c r="V45" s="40"/>
      <c r="W45" s="40"/>
      <c r="X45" s="40"/>
      <c r="Y45" s="40"/>
      <c r="Z45" s="40"/>
    </row>
    <row r="46" spans="1:26" s="26" customFormat="1" ht="26.25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50"/>
      <c r="O46" s="49"/>
      <c r="P46" s="55"/>
      <c r="Q46" s="55"/>
      <c r="R46" s="55"/>
      <c r="S46" s="55"/>
      <c r="T46" s="40"/>
      <c r="U46" s="40"/>
      <c r="V46" s="40"/>
      <c r="W46" s="40"/>
      <c r="X46" s="40"/>
      <c r="Y46" s="40"/>
      <c r="Z46" s="40"/>
    </row>
    <row r="47" spans="1:26" s="26" customFormat="1" ht="26.25" customHeight="1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50"/>
      <c r="O47" s="49"/>
      <c r="P47" s="55"/>
      <c r="Q47" s="55"/>
      <c r="R47" s="55"/>
      <c r="S47" s="55"/>
      <c r="T47" s="40"/>
      <c r="U47" s="40"/>
      <c r="V47" s="40"/>
      <c r="W47" s="40"/>
      <c r="X47" s="40"/>
      <c r="Y47" s="40"/>
      <c r="Z47" s="40"/>
    </row>
    <row r="48" spans="1:26" s="26" customFormat="1" ht="26.25" customHeight="1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50"/>
      <c r="O48" s="49"/>
      <c r="P48" s="55"/>
      <c r="Q48" s="55"/>
      <c r="R48" s="55"/>
      <c r="S48" s="55"/>
      <c r="T48" s="40"/>
      <c r="U48" s="40"/>
      <c r="V48" s="40"/>
      <c r="W48" s="40"/>
      <c r="X48" s="40"/>
      <c r="Y48" s="40"/>
      <c r="Z48" s="40"/>
    </row>
    <row r="49" spans="1:26" s="26" customFormat="1" ht="26.25" customHeight="1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50"/>
      <c r="O49" s="49"/>
      <c r="P49" s="55"/>
      <c r="Q49" s="55"/>
      <c r="R49" s="55"/>
      <c r="S49" s="55"/>
      <c r="T49" s="40"/>
      <c r="U49" s="40"/>
      <c r="V49" s="40"/>
      <c r="W49" s="40"/>
      <c r="X49" s="40"/>
      <c r="Y49" s="40"/>
      <c r="Z49" s="40"/>
    </row>
    <row r="50" spans="1:26" s="26" customFormat="1" ht="26.25" customHeight="1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50"/>
      <c r="O50" s="49"/>
      <c r="P50" s="55"/>
      <c r="Q50" s="55"/>
      <c r="R50" s="55"/>
      <c r="S50" s="55"/>
      <c r="T50" s="40"/>
      <c r="U50" s="40"/>
      <c r="V50" s="40"/>
      <c r="W50" s="40"/>
      <c r="X50" s="40"/>
      <c r="Y50" s="40"/>
      <c r="Z50" s="40"/>
    </row>
    <row r="51" spans="1:26" s="26" customFormat="1" ht="26.25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50"/>
      <c r="O51" s="49"/>
      <c r="P51" s="55"/>
      <c r="Q51" s="55"/>
      <c r="R51" s="55"/>
      <c r="S51" s="55"/>
      <c r="T51" s="40"/>
      <c r="U51" s="40"/>
      <c r="V51" s="40"/>
      <c r="W51" s="40"/>
      <c r="X51" s="40"/>
      <c r="Y51" s="40"/>
      <c r="Z51" s="40"/>
    </row>
    <row r="52" spans="1:26" s="26" customFormat="1" ht="41.25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50"/>
      <c r="O52" s="49"/>
      <c r="P52" s="55"/>
      <c r="Q52" s="55"/>
      <c r="R52" s="55"/>
      <c r="S52" s="55"/>
      <c r="T52" s="40"/>
      <c r="U52" s="40"/>
      <c r="V52" s="40"/>
      <c r="W52" s="40"/>
      <c r="X52" s="40"/>
      <c r="Y52" s="40"/>
      <c r="Z52" s="40"/>
    </row>
    <row r="53" spans="1:26" s="26" customFormat="1" ht="24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50"/>
      <c r="O53" s="49"/>
      <c r="P53" s="55"/>
      <c r="Q53" s="55"/>
      <c r="R53" s="55"/>
      <c r="S53" s="55"/>
      <c r="T53" s="40"/>
      <c r="U53" s="40"/>
      <c r="V53" s="40"/>
      <c r="W53" s="40"/>
      <c r="X53" s="40"/>
      <c r="Y53" s="40"/>
      <c r="Z53" s="40"/>
    </row>
    <row r="54" spans="1:26" s="26" customFormat="1" ht="24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50"/>
      <c r="O54" s="49"/>
      <c r="P54" s="55"/>
      <c r="Q54" s="55"/>
      <c r="R54" s="55"/>
      <c r="S54" s="55"/>
      <c r="T54" s="40"/>
      <c r="U54" s="40"/>
      <c r="V54" s="40"/>
      <c r="W54" s="40"/>
      <c r="X54" s="40"/>
      <c r="Y54" s="40"/>
      <c r="Z54" s="40"/>
    </row>
    <row r="55" spans="1:26" s="26" customFormat="1" ht="24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50"/>
      <c r="O55" s="49"/>
      <c r="P55" s="55"/>
      <c r="Q55" s="55"/>
      <c r="R55" s="55"/>
      <c r="S55" s="55"/>
      <c r="T55" s="40"/>
      <c r="U55" s="40"/>
      <c r="V55" s="40"/>
      <c r="W55" s="40"/>
      <c r="X55" s="40"/>
      <c r="Y55" s="40"/>
      <c r="Z55" s="40"/>
    </row>
    <row r="56" spans="1:26" s="26" customFormat="1" ht="35.2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50"/>
      <c r="O56" s="49"/>
      <c r="P56" s="55"/>
      <c r="Q56" s="55"/>
      <c r="R56" s="55"/>
      <c r="S56" s="55"/>
      <c r="T56" s="40"/>
      <c r="U56" s="40"/>
      <c r="V56" s="40"/>
      <c r="W56" s="40"/>
      <c r="X56" s="40"/>
      <c r="Y56" s="40"/>
      <c r="Z56" s="40"/>
    </row>
    <row r="57" spans="1:26" s="26" customFormat="1" ht="24" customHeight="1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50"/>
      <c r="O57" s="49"/>
      <c r="P57" s="55"/>
      <c r="Q57" s="55"/>
      <c r="R57" s="55"/>
      <c r="S57" s="55"/>
      <c r="T57" s="40"/>
      <c r="U57" s="40"/>
      <c r="V57" s="40"/>
      <c r="W57" s="40"/>
      <c r="X57" s="40"/>
      <c r="Y57" s="40"/>
      <c r="Z57" s="40"/>
    </row>
    <row r="58" spans="1:26" s="26" customFormat="1" ht="24" customHeight="1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50"/>
      <c r="O58" s="49"/>
      <c r="P58" s="55"/>
      <c r="Q58" s="55"/>
      <c r="R58" s="55"/>
      <c r="S58" s="55"/>
      <c r="T58" s="40"/>
      <c r="U58" s="40"/>
      <c r="V58" s="40"/>
      <c r="W58" s="40"/>
      <c r="X58" s="40"/>
      <c r="Y58" s="40"/>
      <c r="Z58" s="40"/>
    </row>
    <row r="59" spans="1:26" s="26" customFormat="1" ht="24" customHeight="1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50"/>
      <c r="O59" s="49"/>
      <c r="P59" s="55"/>
      <c r="Q59" s="55"/>
      <c r="R59" s="55"/>
      <c r="S59" s="55"/>
      <c r="T59" s="40"/>
      <c r="U59" s="40"/>
      <c r="V59" s="40"/>
      <c r="W59" s="40"/>
      <c r="X59" s="40"/>
      <c r="Y59" s="40"/>
      <c r="Z59" s="40"/>
    </row>
    <row r="60" spans="1:26" s="26" customFormat="1" ht="36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50"/>
      <c r="O60" s="49"/>
      <c r="P60" s="55"/>
      <c r="Q60" s="55"/>
      <c r="R60" s="55"/>
      <c r="S60" s="55"/>
      <c r="T60" s="40"/>
      <c r="U60" s="40"/>
      <c r="V60" s="40"/>
      <c r="W60" s="40"/>
      <c r="X60" s="40"/>
      <c r="Y60" s="40"/>
      <c r="Z60" s="40"/>
    </row>
    <row r="61" spans="1:26" s="26" customFormat="1" ht="24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50"/>
      <c r="O61" s="49"/>
      <c r="P61" s="55"/>
      <c r="Q61" s="55"/>
      <c r="R61" s="55"/>
      <c r="S61" s="55"/>
      <c r="T61" s="40"/>
      <c r="U61" s="40"/>
      <c r="V61" s="40"/>
      <c r="W61" s="40"/>
      <c r="X61" s="40"/>
      <c r="Y61" s="40"/>
      <c r="Z61" s="40"/>
    </row>
    <row r="62" spans="1:26" s="19" customFormat="1" ht="31.5" customHeight="1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50"/>
      <c r="O62" s="49"/>
      <c r="P62" s="54"/>
      <c r="Q62" s="54"/>
      <c r="R62" s="54"/>
      <c r="S62" s="54"/>
      <c r="T62" s="38"/>
      <c r="U62" s="38"/>
      <c r="V62" s="38"/>
      <c r="W62" s="38"/>
      <c r="X62" s="38"/>
      <c r="Y62" s="38"/>
      <c r="Z62" s="38"/>
    </row>
    <row r="63" spans="1:26">
      <c r="A63" s="44"/>
      <c r="B63" s="45"/>
      <c r="C63" s="45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8"/>
      <c r="O63" s="44"/>
      <c r="P63" s="47"/>
      <c r="Q63" s="47"/>
      <c r="R63" s="47"/>
      <c r="S63" s="47"/>
      <c r="T63" s="45"/>
      <c r="U63" s="45"/>
      <c r="V63" s="45"/>
      <c r="W63" s="45"/>
      <c r="X63" s="45"/>
      <c r="Y63" s="45"/>
      <c r="Z63" s="45"/>
    </row>
    <row r="64" spans="1:26">
      <c r="A64" s="44"/>
      <c r="B64" s="45"/>
      <c r="C64" s="45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8"/>
      <c r="O64" s="44"/>
      <c r="P64" s="47"/>
      <c r="Q64" s="47"/>
      <c r="R64" s="47"/>
      <c r="S64" s="47"/>
      <c r="T64" s="45"/>
      <c r="U64" s="45"/>
      <c r="V64" s="45"/>
      <c r="W64" s="45"/>
      <c r="X64" s="45"/>
      <c r="Y64" s="45"/>
      <c r="Z64" s="45"/>
    </row>
    <row r="65" spans="1:26">
      <c r="A65" s="44"/>
      <c r="B65" s="45"/>
      <c r="C65" s="45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8"/>
      <c r="O65" s="44"/>
      <c r="P65" s="47"/>
      <c r="Q65" s="47"/>
      <c r="R65" s="47"/>
      <c r="S65" s="47"/>
      <c r="T65" s="45"/>
      <c r="U65" s="45"/>
      <c r="V65" s="45"/>
      <c r="W65" s="45"/>
      <c r="X65" s="45"/>
      <c r="Y65" s="45"/>
      <c r="Z65" s="45"/>
    </row>
    <row r="66" spans="1:26">
      <c r="A66" s="44"/>
      <c r="B66" s="45"/>
      <c r="C66" s="45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8"/>
      <c r="O66" s="44"/>
      <c r="P66" s="47"/>
      <c r="Q66" s="47"/>
      <c r="R66" s="47"/>
      <c r="S66" s="47"/>
      <c r="T66" s="45"/>
      <c r="U66" s="45"/>
      <c r="V66" s="45"/>
      <c r="W66" s="45"/>
      <c r="X66" s="45"/>
      <c r="Y66" s="45"/>
      <c r="Z66" s="45"/>
    </row>
    <row r="67" spans="1:26">
      <c r="A67" s="44"/>
      <c r="B67" s="45"/>
      <c r="C67" s="45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8"/>
      <c r="O67" s="44"/>
      <c r="P67" s="47"/>
      <c r="Q67" s="47"/>
      <c r="R67" s="47"/>
      <c r="S67" s="47"/>
      <c r="T67" s="45"/>
      <c r="U67" s="45"/>
      <c r="V67" s="45"/>
      <c r="W67" s="45"/>
      <c r="X67" s="45"/>
      <c r="Y67" s="45"/>
      <c r="Z67" s="45"/>
    </row>
    <row r="68" spans="1:26">
      <c r="A68" s="44"/>
      <c r="B68" s="45"/>
      <c r="C68" s="45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8"/>
      <c r="O68" s="44"/>
      <c r="P68" s="47"/>
      <c r="Q68" s="47"/>
      <c r="R68" s="47"/>
      <c r="S68" s="47"/>
      <c r="T68" s="45"/>
      <c r="U68" s="45"/>
      <c r="V68" s="45"/>
      <c r="W68" s="45"/>
      <c r="X68" s="45"/>
      <c r="Y68" s="45"/>
      <c r="Z68" s="45"/>
    </row>
    <row r="69" spans="1:26">
      <c r="A69" s="44"/>
      <c r="B69" s="45"/>
      <c r="C69" s="45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8"/>
      <c r="O69" s="44"/>
      <c r="P69" s="47"/>
      <c r="Q69" s="47"/>
      <c r="R69" s="47"/>
      <c r="S69" s="47"/>
      <c r="T69" s="45"/>
      <c r="U69" s="45"/>
      <c r="V69" s="45"/>
      <c r="W69" s="45"/>
      <c r="X69" s="45"/>
      <c r="Y69" s="45"/>
      <c r="Z69" s="45"/>
    </row>
    <row r="70" spans="1:26">
      <c r="A70" s="44"/>
      <c r="B70" s="45"/>
      <c r="C70" s="45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8"/>
      <c r="O70" s="44"/>
      <c r="P70" s="47"/>
      <c r="Q70" s="47"/>
      <c r="R70" s="47"/>
      <c r="S70" s="47"/>
      <c r="T70" s="45"/>
      <c r="U70" s="45"/>
      <c r="V70" s="45"/>
      <c r="W70" s="45"/>
      <c r="X70" s="45"/>
      <c r="Y70" s="45"/>
      <c r="Z70" s="45"/>
    </row>
    <row r="71" spans="1:26">
      <c r="A71" s="44"/>
      <c r="B71" s="45"/>
      <c r="C71" s="45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8"/>
      <c r="O71" s="44"/>
      <c r="P71" s="47"/>
      <c r="Q71" s="47"/>
      <c r="R71" s="47"/>
      <c r="S71" s="47"/>
      <c r="T71" s="45"/>
      <c r="U71" s="45"/>
      <c r="V71" s="45"/>
      <c r="W71" s="45"/>
      <c r="X71" s="45"/>
      <c r="Y71" s="45"/>
      <c r="Z71" s="45"/>
    </row>
    <row r="72" spans="1:26">
      <c r="A72" s="44"/>
      <c r="B72" s="45"/>
      <c r="C72" s="45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8"/>
      <c r="O72" s="44"/>
      <c r="P72" s="47"/>
      <c r="Q72" s="47"/>
      <c r="R72" s="47"/>
      <c r="S72" s="47"/>
      <c r="T72" s="45"/>
      <c r="U72" s="45"/>
      <c r="V72" s="45"/>
      <c r="W72" s="45"/>
      <c r="X72" s="45"/>
      <c r="Y72" s="45"/>
      <c r="Z72" s="45"/>
    </row>
    <row r="73" spans="1:26">
      <c r="A73" s="44"/>
      <c r="B73" s="45"/>
      <c r="C73" s="45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8"/>
      <c r="O73" s="44"/>
      <c r="P73" s="47"/>
      <c r="Q73" s="47"/>
      <c r="R73" s="47"/>
      <c r="S73" s="47"/>
      <c r="T73" s="45"/>
      <c r="U73" s="45"/>
      <c r="V73" s="45"/>
      <c r="W73" s="45"/>
      <c r="X73" s="45"/>
      <c r="Y73" s="45"/>
      <c r="Z73" s="45"/>
    </row>
    <row r="74" spans="1:26">
      <c r="A74" s="44"/>
      <c r="B74" s="45"/>
      <c r="C74" s="45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8"/>
      <c r="O74" s="44"/>
      <c r="P74" s="47"/>
      <c r="Q74" s="47"/>
      <c r="R74" s="47"/>
      <c r="S74" s="47"/>
      <c r="T74" s="45"/>
      <c r="U74" s="45"/>
      <c r="V74" s="45"/>
      <c r="W74" s="45"/>
      <c r="X74" s="45"/>
      <c r="Y74" s="45"/>
      <c r="Z74" s="45"/>
    </row>
    <row r="75" spans="1:26">
      <c r="A75" s="44"/>
      <c r="B75" s="45"/>
      <c r="C75" s="45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8"/>
      <c r="O75" s="44"/>
      <c r="P75" s="47"/>
      <c r="Q75" s="47"/>
      <c r="R75" s="47"/>
      <c r="S75" s="47"/>
      <c r="T75" s="45"/>
      <c r="U75" s="45"/>
      <c r="V75" s="45"/>
      <c r="W75" s="45"/>
      <c r="X75" s="45"/>
      <c r="Y75" s="45"/>
      <c r="Z75" s="45"/>
    </row>
    <row r="76" spans="1:26">
      <c r="A76" s="44"/>
      <c r="B76" s="45"/>
      <c r="C76" s="45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8"/>
      <c r="O76" s="44"/>
      <c r="P76" s="47"/>
      <c r="Q76" s="47"/>
      <c r="R76" s="47"/>
      <c r="S76" s="47"/>
      <c r="T76" s="45"/>
      <c r="U76" s="45"/>
      <c r="V76" s="45"/>
      <c r="W76" s="45"/>
      <c r="X76" s="45"/>
      <c r="Y76" s="45"/>
      <c r="Z76" s="45"/>
    </row>
    <row r="77" spans="1:26">
      <c r="A77" s="44"/>
      <c r="B77" s="45"/>
      <c r="C77" s="45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8"/>
      <c r="O77" s="44"/>
      <c r="P77" s="47"/>
      <c r="Q77" s="47"/>
      <c r="R77" s="47"/>
      <c r="S77" s="47"/>
      <c r="T77" s="45"/>
      <c r="U77" s="45"/>
      <c r="V77" s="45"/>
      <c r="W77" s="45"/>
      <c r="X77" s="45"/>
      <c r="Y77" s="45"/>
      <c r="Z77" s="45"/>
    </row>
    <row r="78" spans="1:26">
      <c r="A78" s="44"/>
      <c r="B78" s="45"/>
      <c r="C78" s="45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8"/>
      <c r="O78" s="44"/>
      <c r="P78" s="47"/>
      <c r="Q78" s="47"/>
      <c r="R78" s="47"/>
      <c r="S78" s="47"/>
      <c r="T78" s="45"/>
      <c r="U78" s="45"/>
      <c r="V78" s="45"/>
      <c r="W78" s="45"/>
      <c r="X78" s="45"/>
      <c r="Y78" s="45"/>
      <c r="Z78" s="45"/>
    </row>
    <row r="79" spans="1:26">
      <c r="A79" s="44"/>
      <c r="B79" s="45"/>
      <c r="C79" s="45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8"/>
      <c r="O79" s="44"/>
      <c r="P79" s="47"/>
      <c r="Q79" s="47"/>
      <c r="R79" s="47"/>
      <c r="S79" s="47"/>
      <c r="T79" s="45"/>
      <c r="U79" s="45"/>
      <c r="V79" s="45"/>
      <c r="W79" s="45"/>
      <c r="X79" s="45"/>
      <c r="Y79" s="45"/>
      <c r="Z79" s="45"/>
    </row>
    <row r="80" spans="1:26">
      <c r="A80" s="44"/>
      <c r="B80" s="45"/>
      <c r="C80" s="45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8"/>
      <c r="O80" s="44"/>
      <c r="P80" s="47"/>
      <c r="Q80" s="47"/>
      <c r="R80" s="47"/>
      <c r="S80" s="47"/>
      <c r="T80" s="45"/>
      <c r="U80" s="45"/>
      <c r="V80" s="45"/>
      <c r="W80" s="45"/>
      <c r="X80" s="45"/>
      <c r="Y80" s="45"/>
      <c r="Z80" s="45"/>
    </row>
    <row r="81" spans="1:26">
      <c r="A81" s="44"/>
      <c r="B81" s="45"/>
      <c r="C81" s="45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8"/>
      <c r="O81" s="44"/>
      <c r="P81" s="47"/>
      <c r="Q81" s="47"/>
      <c r="R81" s="47"/>
      <c r="S81" s="47"/>
      <c r="T81" s="45"/>
      <c r="U81" s="45"/>
      <c r="V81" s="45"/>
      <c r="W81" s="45"/>
      <c r="X81" s="45"/>
      <c r="Y81" s="45"/>
      <c r="Z81" s="45"/>
    </row>
    <row r="82" spans="1:26">
      <c r="A82" s="44"/>
      <c r="B82" s="45"/>
      <c r="C82" s="45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8"/>
      <c r="O82" s="44"/>
      <c r="P82" s="47"/>
      <c r="Q82" s="47"/>
      <c r="R82" s="47"/>
      <c r="S82" s="47"/>
      <c r="T82" s="45"/>
      <c r="U82" s="45"/>
      <c r="V82" s="45"/>
      <c r="W82" s="45"/>
      <c r="X82" s="45"/>
      <c r="Y82" s="45"/>
      <c r="Z82" s="45"/>
    </row>
    <row r="83" spans="1:26">
      <c r="A83" s="44"/>
      <c r="B83" s="45"/>
      <c r="C83" s="45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8"/>
      <c r="O83" s="44"/>
      <c r="P83" s="47"/>
      <c r="Q83" s="47"/>
      <c r="R83" s="47"/>
      <c r="S83" s="47"/>
      <c r="T83" s="45"/>
      <c r="U83" s="45"/>
      <c r="V83" s="45"/>
      <c r="W83" s="45"/>
      <c r="X83" s="45"/>
      <c r="Y83" s="45"/>
      <c r="Z83" s="45"/>
    </row>
    <row r="84" spans="1:26">
      <c r="A84" s="44"/>
      <c r="B84" s="45"/>
      <c r="C84" s="45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8"/>
      <c r="O84" s="44"/>
      <c r="P84" s="47"/>
      <c r="Q84" s="47"/>
      <c r="R84" s="47"/>
      <c r="S84" s="47"/>
      <c r="T84" s="45"/>
      <c r="U84" s="45"/>
      <c r="V84" s="45"/>
      <c r="W84" s="45"/>
      <c r="X84" s="45"/>
      <c r="Y84" s="45"/>
      <c r="Z84" s="45"/>
    </row>
    <row r="85" spans="1:26">
      <c r="A85" s="44"/>
      <c r="B85" s="45"/>
      <c r="C85" s="45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8"/>
      <c r="O85" s="44"/>
      <c r="P85" s="47"/>
      <c r="Q85" s="47"/>
      <c r="R85" s="47"/>
      <c r="S85" s="47"/>
      <c r="T85" s="45"/>
      <c r="U85" s="45"/>
      <c r="V85" s="45"/>
      <c r="W85" s="45"/>
      <c r="X85" s="45"/>
      <c r="Y85" s="45"/>
      <c r="Z85" s="45"/>
    </row>
    <row r="86" spans="1:26">
      <c r="A86" s="44"/>
      <c r="B86" s="45"/>
      <c r="C86" s="45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8"/>
      <c r="O86" s="44"/>
      <c r="P86" s="47"/>
      <c r="Q86" s="47"/>
      <c r="R86" s="47"/>
      <c r="S86" s="47"/>
      <c r="T86" s="45"/>
      <c r="U86" s="45"/>
      <c r="V86" s="45"/>
      <c r="W86" s="45"/>
      <c r="X86" s="45"/>
      <c r="Y86" s="45"/>
      <c r="Z86" s="45"/>
    </row>
    <row r="87" spans="1:26">
      <c r="A87" s="44"/>
      <c r="B87" s="45"/>
      <c r="C87" s="45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8"/>
      <c r="O87" s="44"/>
      <c r="P87" s="47"/>
      <c r="Q87" s="47"/>
      <c r="R87" s="47"/>
      <c r="S87" s="47"/>
      <c r="T87" s="45"/>
      <c r="U87" s="45"/>
      <c r="V87" s="45"/>
      <c r="W87" s="45"/>
      <c r="X87" s="45"/>
      <c r="Y87" s="45"/>
      <c r="Z87" s="45"/>
    </row>
    <row r="88" spans="1:26">
      <c r="A88" s="44"/>
      <c r="B88" s="45"/>
      <c r="C88" s="45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8"/>
      <c r="O88" s="44"/>
      <c r="P88" s="47"/>
      <c r="Q88" s="47"/>
      <c r="R88" s="47"/>
      <c r="S88" s="47"/>
      <c r="T88" s="45"/>
      <c r="U88" s="45"/>
      <c r="V88" s="45"/>
      <c r="W88" s="45"/>
      <c r="X88" s="45"/>
      <c r="Y88" s="45"/>
      <c r="Z88" s="45"/>
    </row>
    <row r="89" spans="1:26">
      <c r="A89" s="44"/>
      <c r="B89" s="45"/>
      <c r="C89" s="45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8"/>
      <c r="O89" s="44"/>
      <c r="P89" s="47"/>
      <c r="Q89" s="47"/>
      <c r="R89" s="47"/>
      <c r="S89" s="47"/>
      <c r="T89" s="45"/>
      <c r="U89" s="45"/>
      <c r="V89" s="45"/>
      <c r="W89" s="45"/>
      <c r="X89" s="45"/>
      <c r="Y89" s="45"/>
      <c r="Z89" s="45"/>
    </row>
    <row r="90" spans="1:26">
      <c r="A90" s="44"/>
      <c r="B90" s="45"/>
      <c r="C90" s="45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8"/>
      <c r="O90" s="44"/>
      <c r="P90" s="47"/>
      <c r="Q90" s="47"/>
      <c r="R90" s="47"/>
      <c r="S90" s="47"/>
      <c r="T90" s="45"/>
      <c r="U90" s="45"/>
      <c r="V90" s="45"/>
      <c r="W90" s="45"/>
      <c r="X90" s="45"/>
      <c r="Y90" s="45"/>
      <c r="Z90" s="45"/>
    </row>
    <row r="91" spans="1:26">
      <c r="A91" s="44"/>
      <c r="B91" s="45"/>
      <c r="C91" s="45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8"/>
      <c r="O91" s="44"/>
      <c r="P91" s="47"/>
      <c r="Q91" s="47"/>
      <c r="R91" s="47"/>
      <c r="S91" s="47"/>
      <c r="T91" s="45"/>
      <c r="U91" s="45"/>
      <c r="V91" s="45"/>
      <c r="W91" s="45"/>
      <c r="X91" s="45"/>
      <c r="Y91" s="45"/>
      <c r="Z91" s="45"/>
    </row>
    <row r="92" spans="1:26">
      <c r="A92" s="44"/>
      <c r="B92" s="45"/>
      <c r="C92" s="45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8"/>
      <c r="O92" s="44"/>
      <c r="P92" s="47"/>
      <c r="Q92" s="47"/>
      <c r="R92" s="47"/>
      <c r="S92" s="47"/>
      <c r="T92" s="45"/>
      <c r="U92" s="45"/>
      <c r="V92" s="45"/>
      <c r="W92" s="45"/>
      <c r="X92" s="45"/>
      <c r="Y92" s="45"/>
      <c r="Z92" s="45"/>
    </row>
    <row r="93" spans="1:26">
      <c r="A93" s="44"/>
      <c r="B93" s="45"/>
      <c r="C93" s="45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8"/>
      <c r="O93" s="44"/>
      <c r="P93" s="47"/>
      <c r="Q93" s="47"/>
      <c r="R93" s="47"/>
      <c r="S93" s="47"/>
      <c r="T93" s="45"/>
      <c r="U93" s="45"/>
      <c r="V93" s="45"/>
      <c r="W93" s="45"/>
      <c r="X93" s="45"/>
      <c r="Y93" s="45"/>
      <c r="Z93" s="45"/>
    </row>
    <row r="94" spans="1:26">
      <c r="A94" s="44"/>
      <c r="B94" s="45"/>
      <c r="C94" s="45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8"/>
      <c r="O94" s="44"/>
      <c r="P94" s="47"/>
      <c r="Q94" s="47"/>
      <c r="R94" s="47"/>
      <c r="S94" s="47"/>
      <c r="T94" s="45"/>
      <c r="U94" s="45"/>
      <c r="V94" s="45"/>
      <c r="W94" s="45"/>
      <c r="X94" s="45"/>
      <c r="Y94" s="45"/>
      <c r="Z94" s="45"/>
    </row>
    <row r="95" spans="1:26">
      <c r="A95" s="44"/>
      <c r="B95" s="45"/>
      <c r="C95" s="45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8"/>
      <c r="O95" s="44"/>
      <c r="P95" s="47"/>
      <c r="Q95" s="47"/>
      <c r="R95" s="47"/>
      <c r="S95" s="47"/>
      <c r="T95" s="45"/>
      <c r="U95" s="45"/>
      <c r="V95" s="45"/>
      <c r="W95" s="45"/>
      <c r="X95" s="45"/>
      <c r="Y95" s="45"/>
      <c r="Z95" s="45"/>
    </row>
    <row r="96" spans="1:26">
      <c r="A96" s="44"/>
      <c r="B96" s="45"/>
      <c r="C96" s="45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8"/>
      <c r="O96" s="44"/>
      <c r="P96" s="47"/>
      <c r="Q96" s="47"/>
      <c r="R96" s="47"/>
      <c r="S96" s="47"/>
      <c r="T96" s="45"/>
      <c r="U96" s="45"/>
      <c r="V96" s="45"/>
      <c r="W96" s="45"/>
      <c r="X96" s="45"/>
      <c r="Y96" s="45"/>
      <c r="Z96" s="45"/>
    </row>
    <row r="97" spans="1:26">
      <c r="A97" s="44"/>
      <c r="B97" s="45"/>
      <c r="C97" s="45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8"/>
      <c r="O97" s="44"/>
      <c r="P97" s="47"/>
      <c r="Q97" s="47"/>
      <c r="R97" s="47"/>
      <c r="S97" s="47"/>
      <c r="T97" s="45"/>
      <c r="U97" s="45"/>
      <c r="V97" s="45"/>
      <c r="W97" s="45"/>
      <c r="X97" s="45"/>
      <c r="Y97" s="45"/>
      <c r="Z97" s="45"/>
    </row>
    <row r="98" spans="1:26">
      <c r="A98" s="44"/>
      <c r="B98" s="45"/>
      <c r="C98" s="45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8"/>
      <c r="O98" s="44"/>
      <c r="P98" s="47"/>
      <c r="Q98" s="47"/>
      <c r="R98" s="47"/>
      <c r="S98" s="47"/>
      <c r="T98" s="45"/>
      <c r="U98" s="45"/>
      <c r="V98" s="45"/>
      <c r="W98" s="45"/>
      <c r="X98" s="45"/>
      <c r="Y98" s="45"/>
      <c r="Z98" s="45"/>
    </row>
    <row r="99" spans="1:26">
      <c r="A99" s="44"/>
      <c r="B99" s="45"/>
      <c r="C99" s="45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8"/>
      <c r="O99" s="44"/>
      <c r="P99" s="47"/>
      <c r="Q99" s="47"/>
      <c r="R99" s="47"/>
      <c r="S99" s="47"/>
      <c r="T99" s="45"/>
      <c r="U99" s="45"/>
      <c r="V99" s="45"/>
      <c r="W99" s="45"/>
      <c r="X99" s="45"/>
      <c r="Y99" s="45"/>
      <c r="Z99" s="45"/>
    </row>
    <row r="100" spans="1:26">
      <c r="A100" s="44"/>
      <c r="B100" s="45"/>
      <c r="C100" s="45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8"/>
      <c r="O100" s="44"/>
      <c r="P100" s="47"/>
      <c r="Q100" s="47"/>
      <c r="R100" s="47"/>
      <c r="S100" s="47"/>
      <c r="T100" s="45"/>
      <c r="U100" s="45"/>
      <c r="V100" s="45"/>
      <c r="W100" s="45"/>
      <c r="X100" s="45"/>
      <c r="Y100" s="45"/>
      <c r="Z100" s="45"/>
    </row>
    <row r="101" spans="1:26">
      <c r="A101" s="44"/>
      <c r="B101" s="45"/>
      <c r="C101" s="45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8"/>
      <c r="O101" s="44"/>
      <c r="P101" s="47"/>
      <c r="Q101" s="47"/>
      <c r="R101" s="47"/>
      <c r="S101" s="47"/>
      <c r="T101" s="45"/>
      <c r="U101" s="45"/>
      <c r="V101" s="45"/>
      <c r="W101" s="45"/>
      <c r="X101" s="45"/>
      <c r="Y101" s="45"/>
      <c r="Z101" s="45"/>
    </row>
    <row r="102" spans="1:26">
      <c r="A102" s="44"/>
      <c r="B102" s="45"/>
      <c r="C102" s="45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8"/>
      <c r="O102" s="44"/>
      <c r="P102" s="47"/>
      <c r="Q102" s="47"/>
      <c r="R102" s="47"/>
      <c r="S102" s="47"/>
      <c r="T102" s="45"/>
      <c r="U102" s="45"/>
      <c r="V102" s="45"/>
      <c r="W102" s="45"/>
      <c r="X102" s="45"/>
      <c r="Y102" s="45"/>
      <c r="Z102" s="45"/>
    </row>
    <row r="103" spans="1:26">
      <c r="A103" s="44"/>
      <c r="B103" s="45"/>
      <c r="C103" s="45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8"/>
      <c r="O103" s="44"/>
      <c r="P103" s="47"/>
      <c r="Q103" s="47"/>
      <c r="R103" s="47"/>
      <c r="S103" s="47"/>
      <c r="T103" s="45"/>
      <c r="U103" s="45"/>
      <c r="V103" s="45"/>
      <c r="W103" s="45"/>
      <c r="X103" s="45"/>
      <c r="Y103" s="45"/>
      <c r="Z103" s="45"/>
    </row>
    <row r="104" spans="1:26">
      <c r="A104" s="44"/>
      <c r="B104" s="45"/>
      <c r="C104" s="45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8"/>
      <c r="O104" s="44"/>
      <c r="P104" s="47"/>
      <c r="Q104" s="47"/>
      <c r="R104" s="47"/>
      <c r="S104" s="47"/>
      <c r="T104" s="45"/>
      <c r="U104" s="45"/>
      <c r="V104" s="45"/>
      <c r="W104" s="45"/>
      <c r="X104" s="45"/>
      <c r="Y104" s="45"/>
      <c r="Z104" s="45"/>
    </row>
    <row r="105" spans="1:26">
      <c r="A105" s="44"/>
      <c r="B105" s="45"/>
      <c r="C105" s="45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8"/>
      <c r="O105" s="44"/>
      <c r="P105" s="47"/>
      <c r="Q105" s="47"/>
      <c r="R105" s="47"/>
      <c r="S105" s="47"/>
      <c r="T105" s="45"/>
      <c r="U105" s="45"/>
      <c r="V105" s="45"/>
      <c r="W105" s="45"/>
      <c r="X105" s="45"/>
      <c r="Y105" s="45"/>
      <c r="Z105" s="45"/>
    </row>
    <row r="106" spans="1:26">
      <c r="A106" s="44"/>
      <c r="B106" s="45"/>
      <c r="C106" s="45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8"/>
      <c r="O106" s="44"/>
      <c r="P106" s="47"/>
      <c r="Q106" s="47"/>
      <c r="R106" s="47"/>
      <c r="S106" s="47"/>
      <c r="T106" s="45"/>
      <c r="U106" s="45"/>
      <c r="V106" s="45"/>
      <c r="W106" s="45"/>
      <c r="X106" s="45"/>
      <c r="Y106" s="45"/>
      <c r="Z106" s="45"/>
    </row>
    <row r="107" spans="1:26">
      <c r="A107" s="44"/>
      <c r="B107" s="45"/>
      <c r="C107" s="45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8"/>
      <c r="O107" s="44"/>
      <c r="P107" s="47"/>
      <c r="Q107" s="47"/>
      <c r="R107" s="47"/>
      <c r="S107" s="47"/>
      <c r="T107" s="45"/>
      <c r="U107" s="45"/>
      <c r="V107" s="45"/>
      <c r="W107" s="45"/>
      <c r="X107" s="45"/>
      <c r="Y107" s="45"/>
      <c r="Z107" s="45"/>
    </row>
    <row r="108" spans="1:26">
      <c r="A108" s="44"/>
      <c r="B108" s="45"/>
      <c r="C108" s="45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8"/>
      <c r="O108" s="44"/>
      <c r="P108" s="47"/>
      <c r="Q108" s="47"/>
      <c r="R108" s="47"/>
      <c r="S108" s="47"/>
      <c r="T108" s="45"/>
      <c r="U108" s="45"/>
      <c r="V108" s="45"/>
      <c r="W108" s="45"/>
      <c r="X108" s="45"/>
      <c r="Y108" s="45"/>
      <c r="Z108" s="45"/>
    </row>
    <row r="109" spans="1:26">
      <c r="A109" s="44"/>
      <c r="B109" s="45"/>
      <c r="C109" s="45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8"/>
      <c r="O109" s="44"/>
      <c r="P109" s="47"/>
      <c r="Q109" s="47"/>
      <c r="R109" s="47"/>
      <c r="S109" s="47"/>
      <c r="T109" s="45"/>
      <c r="U109" s="45"/>
      <c r="V109" s="45"/>
      <c r="W109" s="45"/>
      <c r="X109" s="45"/>
      <c r="Y109" s="45"/>
      <c r="Z109" s="45"/>
    </row>
    <row r="110" spans="1:26">
      <c r="A110" s="44"/>
      <c r="B110" s="45"/>
      <c r="C110" s="45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8"/>
      <c r="O110" s="44"/>
      <c r="P110" s="47"/>
      <c r="Q110" s="47"/>
      <c r="R110" s="47"/>
      <c r="S110" s="47"/>
      <c r="T110" s="45"/>
      <c r="U110" s="45"/>
      <c r="V110" s="45"/>
      <c r="W110" s="45"/>
      <c r="X110" s="45"/>
      <c r="Y110" s="45"/>
      <c r="Z110" s="45"/>
    </row>
    <row r="111" spans="1:26">
      <c r="A111" s="44"/>
      <c r="B111" s="45"/>
      <c r="C111" s="45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8"/>
      <c r="O111" s="44"/>
      <c r="P111" s="47"/>
      <c r="Q111" s="47"/>
      <c r="R111" s="47"/>
      <c r="S111" s="47"/>
      <c r="T111" s="45"/>
      <c r="U111" s="45"/>
      <c r="V111" s="45"/>
      <c r="W111" s="45"/>
      <c r="X111" s="45"/>
      <c r="Y111" s="45"/>
      <c r="Z111" s="45"/>
    </row>
    <row r="112" spans="1:26">
      <c r="A112" s="44"/>
      <c r="B112" s="45"/>
      <c r="C112" s="45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8"/>
      <c r="O112" s="44"/>
      <c r="P112" s="47"/>
      <c r="Q112" s="47"/>
      <c r="R112" s="47"/>
      <c r="S112" s="47"/>
      <c r="T112" s="45"/>
      <c r="U112" s="45"/>
      <c r="V112" s="45"/>
      <c r="W112" s="45"/>
      <c r="X112" s="45"/>
      <c r="Y112" s="45"/>
      <c r="Z112" s="45"/>
    </row>
    <row r="113" spans="1:26">
      <c r="A113" s="44"/>
      <c r="B113" s="45"/>
      <c r="C113" s="45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8"/>
      <c r="O113" s="44"/>
      <c r="P113" s="47"/>
      <c r="Q113" s="47"/>
      <c r="R113" s="47"/>
      <c r="S113" s="47"/>
      <c r="T113" s="45"/>
      <c r="U113" s="45"/>
      <c r="V113" s="45"/>
      <c r="W113" s="45"/>
      <c r="X113" s="45"/>
      <c r="Y113" s="45"/>
      <c r="Z113" s="45"/>
    </row>
    <row r="114" spans="1:26">
      <c r="A114" s="44"/>
      <c r="B114" s="45"/>
      <c r="C114" s="45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8"/>
      <c r="O114" s="44"/>
      <c r="P114" s="47"/>
      <c r="Q114" s="47"/>
      <c r="R114" s="47"/>
      <c r="S114" s="47"/>
      <c r="T114" s="45"/>
      <c r="U114" s="45"/>
      <c r="V114" s="45"/>
      <c r="W114" s="45"/>
      <c r="X114" s="45"/>
      <c r="Y114" s="45"/>
      <c r="Z114" s="45"/>
    </row>
    <row r="115" spans="1:26">
      <c r="A115" s="44"/>
      <c r="B115" s="45"/>
      <c r="C115" s="45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8"/>
      <c r="O115" s="44"/>
      <c r="P115" s="47"/>
      <c r="Q115" s="47"/>
      <c r="R115" s="47"/>
      <c r="S115" s="47"/>
      <c r="T115" s="45"/>
      <c r="U115" s="45"/>
      <c r="V115" s="45"/>
      <c r="W115" s="45"/>
      <c r="X115" s="45"/>
      <c r="Y115" s="45"/>
      <c r="Z115" s="45"/>
    </row>
    <row r="116" spans="1:26">
      <c r="A116" s="44"/>
      <c r="B116" s="45"/>
      <c r="C116" s="45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8"/>
      <c r="O116" s="44"/>
      <c r="P116" s="47"/>
      <c r="Q116" s="47"/>
      <c r="R116" s="47"/>
      <c r="S116" s="47"/>
      <c r="T116" s="45"/>
      <c r="U116" s="45"/>
      <c r="V116" s="45"/>
      <c r="W116" s="45"/>
      <c r="X116" s="45"/>
      <c r="Y116" s="45"/>
      <c r="Z116" s="45"/>
    </row>
    <row r="117" spans="1:26">
      <c r="A117" s="44"/>
      <c r="B117" s="45"/>
      <c r="C117" s="45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8"/>
      <c r="O117" s="44"/>
      <c r="P117" s="47"/>
      <c r="Q117" s="47"/>
      <c r="R117" s="47"/>
      <c r="S117" s="47"/>
      <c r="T117" s="45"/>
      <c r="U117" s="45"/>
      <c r="V117" s="45"/>
      <c r="W117" s="45"/>
      <c r="X117" s="45"/>
      <c r="Y117" s="45"/>
      <c r="Z117" s="45"/>
    </row>
    <row r="118" spans="1:26">
      <c r="A118" s="44"/>
      <c r="B118" s="45"/>
      <c r="C118" s="45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8"/>
      <c r="O118" s="44"/>
      <c r="P118" s="47"/>
      <c r="Q118" s="47"/>
      <c r="R118" s="47"/>
      <c r="S118" s="47"/>
      <c r="T118" s="45"/>
      <c r="U118" s="45"/>
      <c r="V118" s="45"/>
      <c r="W118" s="45"/>
      <c r="X118" s="45"/>
      <c r="Y118" s="45"/>
      <c r="Z118" s="45"/>
    </row>
    <row r="119" spans="1:26">
      <c r="A119" s="44"/>
      <c r="B119" s="45"/>
      <c r="C119" s="45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8"/>
      <c r="O119" s="44"/>
      <c r="P119" s="47"/>
      <c r="Q119" s="47"/>
      <c r="R119" s="47"/>
      <c r="S119" s="47"/>
      <c r="T119" s="45"/>
      <c r="U119" s="45"/>
      <c r="V119" s="45"/>
      <c r="W119" s="45"/>
      <c r="X119" s="45"/>
      <c r="Y119" s="45"/>
      <c r="Z119" s="45"/>
    </row>
    <row r="120" spans="1:26">
      <c r="A120" s="44"/>
      <c r="B120" s="45"/>
      <c r="C120" s="45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8"/>
      <c r="O120" s="44"/>
      <c r="P120" s="47"/>
      <c r="Q120" s="47"/>
      <c r="R120" s="47"/>
      <c r="S120" s="47"/>
      <c r="T120" s="45"/>
      <c r="U120" s="45"/>
      <c r="V120" s="45"/>
      <c r="W120" s="45"/>
      <c r="X120" s="45"/>
      <c r="Y120" s="45"/>
      <c r="Z120" s="45"/>
    </row>
    <row r="121" spans="1:26">
      <c r="A121" s="44"/>
      <c r="B121" s="45"/>
      <c r="C121" s="45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8"/>
      <c r="O121" s="44"/>
      <c r="P121" s="47"/>
      <c r="Q121" s="47"/>
      <c r="R121" s="47"/>
      <c r="S121" s="47"/>
      <c r="T121" s="45"/>
      <c r="U121" s="45"/>
      <c r="V121" s="45"/>
      <c r="W121" s="45"/>
      <c r="X121" s="45"/>
      <c r="Y121" s="45"/>
      <c r="Z121" s="45"/>
    </row>
    <row r="122" spans="1:26">
      <c r="A122" s="44"/>
      <c r="B122" s="45"/>
      <c r="C122" s="45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8"/>
      <c r="O122" s="44"/>
      <c r="P122" s="47"/>
      <c r="Q122" s="47"/>
      <c r="R122" s="47"/>
      <c r="S122" s="47"/>
      <c r="T122" s="45"/>
      <c r="U122" s="45"/>
      <c r="V122" s="45"/>
      <c r="W122" s="45"/>
      <c r="X122" s="45"/>
      <c r="Y122" s="45"/>
      <c r="Z122" s="45"/>
    </row>
    <row r="123" spans="1:26">
      <c r="A123" s="44"/>
      <c r="B123" s="45"/>
      <c r="C123" s="45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8"/>
      <c r="O123" s="44"/>
      <c r="P123" s="47"/>
      <c r="Q123" s="47"/>
      <c r="R123" s="47"/>
      <c r="S123" s="47"/>
      <c r="T123" s="45"/>
      <c r="U123" s="45"/>
      <c r="V123" s="45"/>
      <c r="W123" s="45"/>
      <c r="X123" s="45"/>
      <c r="Y123" s="45"/>
      <c r="Z123" s="45"/>
    </row>
    <row r="124" spans="1:26">
      <c r="A124" s="44"/>
      <c r="B124" s="45"/>
      <c r="C124" s="45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8"/>
      <c r="O124" s="44"/>
      <c r="P124" s="47"/>
      <c r="Q124" s="47"/>
      <c r="R124" s="47"/>
      <c r="S124" s="47"/>
      <c r="T124" s="45"/>
      <c r="U124" s="45"/>
      <c r="V124" s="45"/>
      <c r="W124" s="45"/>
      <c r="X124" s="45"/>
      <c r="Y124" s="45"/>
      <c r="Z124" s="45"/>
    </row>
    <row r="125" spans="1:26">
      <c r="A125" s="44"/>
      <c r="B125" s="45"/>
      <c r="C125" s="45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8"/>
      <c r="O125" s="44"/>
      <c r="P125" s="47"/>
      <c r="Q125" s="47"/>
      <c r="R125" s="47"/>
      <c r="S125" s="47"/>
      <c r="T125" s="45"/>
      <c r="U125" s="45"/>
      <c r="V125" s="45"/>
      <c r="W125" s="45"/>
      <c r="X125" s="45"/>
      <c r="Y125" s="45"/>
      <c r="Z125" s="45"/>
    </row>
    <row r="126" spans="1:26">
      <c r="A126" s="44"/>
      <c r="B126" s="45"/>
      <c r="C126" s="45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8"/>
      <c r="O126" s="44"/>
      <c r="P126" s="47"/>
      <c r="Q126" s="47"/>
      <c r="R126" s="47"/>
      <c r="S126" s="47"/>
      <c r="T126" s="45"/>
      <c r="U126" s="45"/>
      <c r="V126" s="45"/>
      <c r="W126" s="45"/>
      <c r="X126" s="45"/>
      <c r="Y126" s="45"/>
      <c r="Z126" s="45"/>
    </row>
    <row r="127" spans="1:26">
      <c r="A127" s="44"/>
      <c r="B127" s="45"/>
      <c r="C127" s="45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8"/>
      <c r="O127" s="44"/>
      <c r="P127" s="47"/>
      <c r="Q127" s="47"/>
      <c r="R127" s="47"/>
      <c r="S127" s="47"/>
      <c r="T127" s="45"/>
      <c r="U127" s="45"/>
      <c r="V127" s="45"/>
      <c r="W127" s="45"/>
      <c r="X127" s="45"/>
      <c r="Y127" s="45"/>
      <c r="Z127" s="45"/>
    </row>
    <row r="128" spans="1:26">
      <c r="A128" s="44"/>
      <c r="B128" s="45"/>
      <c r="C128" s="45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8"/>
      <c r="O128" s="44"/>
      <c r="P128" s="47"/>
      <c r="Q128" s="47"/>
      <c r="R128" s="47"/>
      <c r="S128" s="47"/>
      <c r="T128" s="45"/>
      <c r="U128" s="45"/>
      <c r="V128" s="45"/>
      <c r="W128" s="45"/>
      <c r="X128" s="45"/>
      <c r="Y128" s="45"/>
      <c r="Z128" s="45"/>
    </row>
    <row r="129" spans="1:26">
      <c r="A129" s="44"/>
      <c r="B129" s="45"/>
      <c r="C129" s="45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8"/>
      <c r="O129" s="44"/>
      <c r="P129" s="47"/>
      <c r="Q129" s="47"/>
      <c r="R129" s="47"/>
      <c r="S129" s="47"/>
      <c r="T129" s="45"/>
      <c r="U129" s="45"/>
      <c r="V129" s="45"/>
      <c r="W129" s="45"/>
      <c r="X129" s="45"/>
      <c r="Y129" s="45"/>
      <c r="Z129" s="45"/>
    </row>
    <row r="130" spans="1:26"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7"/>
      <c r="P130" s="56"/>
      <c r="Q130" s="56"/>
      <c r="R130" s="56"/>
      <c r="S130" s="56"/>
    </row>
    <row r="131" spans="1:26"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7"/>
      <c r="P131" s="56"/>
      <c r="Q131" s="56"/>
      <c r="R131" s="56"/>
      <c r="S131" s="56"/>
    </row>
    <row r="132" spans="1:26"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7"/>
      <c r="P132" s="56"/>
      <c r="Q132" s="56"/>
      <c r="R132" s="56"/>
      <c r="S132" s="56"/>
    </row>
    <row r="133" spans="1:26"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7"/>
      <c r="P133" s="56"/>
      <c r="Q133" s="56"/>
      <c r="R133" s="56"/>
      <c r="S133" s="56"/>
    </row>
    <row r="134" spans="1:26"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7"/>
      <c r="P134" s="56"/>
      <c r="Q134" s="56"/>
      <c r="R134" s="56"/>
      <c r="S134" s="56"/>
    </row>
    <row r="135" spans="1:26"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7"/>
      <c r="P135" s="56"/>
      <c r="Q135" s="56"/>
      <c r="R135" s="56"/>
      <c r="S135" s="56"/>
    </row>
    <row r="136" spans="1:26"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7"/>
      <c r="P136" s="56"/>
      <c r="Q136" s="56"/>
      <c r="R136" s="56"/>
      <c r="S136" s="56"/>
    </row>
    <row r="137" spans="1:26"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7"/>
      <c r="P137" s="56"/>
      <c r="Q137" s="56"/>
      <c r="R137" s="56"/>
      <c r="S137" s="56"/>
    </row>
    <row r="138" spans="1:26"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7"/>
      <c r="P138" s="56"/>
      <c r="Q138" s="56"/>
      <c r="R138" s="56"/>
      <c r="S138" s="56"/>
    </row>
    <row r="139" spans="1:26"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7"/>
      <c r="P139" s="56"/>
      <c r="Q139" s="56"/>
      <c r="R139" s="56"/>
      <c r="S139" s="56"/>
    </row>
    <row r="140" spans="1:26"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7"/>
      <c r="P140" s="56"/>
      <c r="Q140" s="56"/>
      <c r="R140" s="56"/>
      <c r="S140" s="56"/>
    </row>
    <row r="141" spans="1:26"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7"/>
      <c r="P141" s="56"/>
      <c r="Q141" s="56"/>
      <c r="R141" s="56"/>
      <c r="S141" s="56"/>
    </row>
    <row r="142" spans="1:26"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7"/>
      <c r="P142" s="56"/>
      <c r="Q142" s="56"/>
      <c r="R142" s="56"/>
      <c r="S142" s="56"/>
    </row>
    <row r="143" spans="1:26"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7"/>
      <c r="P143" s="56"/>
      <c r="Q143" s="56"/>
      <c r="R143" s="56"/>
      <c r="S143" s="56"/>
    </row>
    <row r="144" spans="1:26"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7"/>
      <c r="P144" s="56"/>
      <c r="Q144" s="56"/>
      <c r="R144" s="56"/>
      <c r="S144" s="56"/>
    </row>
    <row r="145" spans="4:19"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7"/>
      <c r="P145" s="56"/>
      <c r="Q145" s="56"/>
      <c r="R145" s="56"/>
      <c r="S145" s="56"/>
    </row>
    <row r="146" spans="4:19"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7"/>
      <c r="P146" s="56"/>
      <c r="Q146" s="56"/>
      <c r="R146" s="56"/>
      <c r="S146" s="56"/>
    </row>
    <row r="147" spans="4:19"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7"/>
      <c r="P147" s="56"/>
      <c r="Q147" s="56"/>
      <c r="R147" s="56"/>
      <c r="S147" s="56"/>
    </row>
    <row r="148" spans="4:19"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7"/>
      <c r="P148" s="56"/>
      <c r="Q148" s="56"/>
      <c r="R148" s="56"/>
      <c r="S148" s="56"/>
    </row>
    <row r="149" spans="4:19"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7"/>
      <c r="P149" s="56"/>
      <c r="Q149" s="56"/>
      <c r="R149" s="56"/>
      <c r="S149" s="56"/>
    </row>
    <row r="150" spans="4:19"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7"/>
      <c r="P150" s="56"/>
      <c r="Q150" s="56"/>
      <c r="R150" s="56"/>
      <c r="S150" s="56"/>
    </row>
    <row r="151" spans="4:19"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7"/>
      <c r="P151" s="56"/>
      <c r="Q151" s="56"/>
      <c r="R151" s="56"/>
      <c r="S151" s="56"/>
    </row>
    <row r="152" spans="4:19"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7"/>
      <c r="P152" s="56"/>
      <c r="Q152" s="56"/>
      <c r="R152" s="56"/>
      <c r="S152" s="56"/>
    </row>
    <row r="153" spans="4:19"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7"/>
      <c r="P153" s="56"/>
      <c r="Q153" s="56"/>
      <c r="R153" s="56"/>
      <c r="S153" s="56"/>
    </row>
    <row r="154" spans="4:19"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7"/>
      <c r="P154" s="56"/>
      <c r="Q154" s="56"/>
      <c r="R154" s="56"/>
      <c r="S154" s="56"/>
    </row>
    <row r="155" spans="4:19"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7"/>
      <c r="P155" s="56"/>
      <c r="Q155" s="56"/>
      <c r="R155" s="56"/>
      <c r="S155" s="56"/>
    </row>
    <row r="156" spans="4:19"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7"/>
      <c r="P156" s="56"/>
      <c r="Q156" s="56"/>
      <c r="R156" s="56"/>
      <c r="S156" s="56"/>
    </row>
    <row r="157" spans="4:19"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7"/>
      <c r="P157" s="56"/>
      <c r="Q157" s="56"/>
      <c r="R157" s="56"/>
      <c r="S157" s="56"/>
    </row>
    <row r="158" spans="4:19"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7"/>
      <c r="P158" s="56"/>
      <c r="Q158" s="56"/>
      <c r="R158" s="56"/>
      <c r="S158" s="56"/>
    </row>
  </sheetData>
  <mergeCells count="4">
    <mergeCell ref="A2:G2"/>
    <mergeCell ref="H2:N2"/>
    <mergeCell ref="X2:AD2"/>
    <mergeCell ref="O2:W2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blackAndWhite="1" horizontalDpi="4294967292" r:id="rId1"/>
  <headerFooter alignWithMargins="0"/>
  <colBreaks count="3" manualBreakCount="3">
    <brk id="7" max="1048575" man="1"/>
    <brk id="14" max="1048575" man="1"/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L110"/>
  <sheetViews>
    <sheetView view="pageBreakPreview" topLeftCell="A15" zoomScaleNormal="100" zoomScaleSheetLayoutView="100" workbookViewId="0">
      <selection activeCell="F15" sqref="F15"/>
    </sheetView>
  </sheetViews>
  <sheetFormatPr defaultColWidth="8" defaultRowHeight="17.25" outlineLevelRow="1"/>
  <cols>
    <col min="1" max="1" width="7.33203125" style="116" customWidth="1"/>
    <col min="2" max="10" width="7" style="65" customWidth="1"/>
    <col min="11" max="11" width="5.44140625" style="65" customWidth="1"/>
    <col min="12" max="12" width="7" style="65" customWidth="1"/>
    <col min="13" max="16384" width="8" style="65"/>
  </cols>
  <sheetData>
    <row r="1" spans="1:12" s="58" customFormat="1" ht="15" customHeight="1">
      <c r="A1" s="244"/>
      <c r="B1" s="59"/>
      <c r="C1" s="59"/>
      <c r="D1" s="59"/>
      <c r="E1" s="59"/>
      <c r="F1" s="59"/>
      <c r="G1" s="59"/>
      <c r="H1" s="59"/>
      <c r="I1" s="59"/>
      <c r="J1" s="60"/>
      <c r="K1" s="61"/>
      <c r="L1" s="62"/>
    </row>
    <row r="2" spans="1:12" s="170" customFormat="1" ht="30" customHeight="1">
      <c r="A2" s="436" t="s">
        <v>266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</row>
    <row r="3" spans="1:12" s="170" customFormat="1" ht="30" customHeight="1">
      <c r="A3" s="436" t="s">
        <v>119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</row>
    <row r="4" spans="1:12" s="63" customFormat="1" ht="15" customHeight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s="70" customFormat="1" ht="15" customHeight="1" thickBot="1">
      <c r="A5" s="81" t="s">
        <v>221</v>
      </c>
      <c r="B5" s="82"/>
      <c r="C5" s="82"/>
      <c r="D5" s="82"/>
      <c r="E5" s="82"/>
      <c r="F5" s="82"/>
      <c r="G5" s="82"/>
      <c r="H5" s="82"/>
      <c r="I5" s="82"/>
      <c r="J5" s="82"/>
      <c r="L5" s="83" t="s">
        <v>222</v>
      </c>
    </row>
    <row r="6" spans="1:12" s="68" customFormat="1" ht="15" customHeight="1">
      <c r="A6" s="160" t="s">
        <v>236</v>
      </c>
      <c r="B6" s="322" t="s">
        <v>93</v>
      </c>
      <c r="C6" s="322" t="s">
        <v>94</v>
      </c>
      <c r="D6" s="322" t="s">
        <v>95</v>
      </c>
      <c r="E6" s="322" t="s">
        <v>96</v>
      </c>
      <c r="F6" s="322" t="s">
        <v>97</v>
      </c>
      <c r="G6" s="322" t="s">
        <v>98</v>
      </c>
      <c r="H6" s="322" t="s">
        <v>99</v>
      </c>
      <c r="I6" s="322" t="s">
        <v>100</v>
      </c>
      <c r="J6" s="322" t="s">
        <v>101</v>
      </c>
      <c r="K6" s="67" t="s">
        <v>102</v>
      </c>
      <c r="L6" s="161" t="s">
        <v>103</v>
      </c>
    </row>
    <row r="7" spans="1:12" s="68" customFormat="1" ht="15" customHeight="1">
      <c r="A7" s="162"/>
      <c r="B7" s="320"/>
      <c r="C7" s="320" t="s">
        <v>104</v>
      </c>
      <c r="D7" s="320" t="s">
        <v>105</v>
      </c>
      <c r="E7" s="320"/>
      <c r="F7" s="320"/>
      <c r="G7" s="320"/>
      <c r="H7" s="320"/>
      <c r="I7" s="320"/>
      <c r="J7" s="320" t="s">
        <v>106</v>
      </c>
      <c r="K7" s="87"/>
      <c r="L7" s="163" t="s">
        <v>107</v>
      </c>
    </row>
    <row r="8" spans="1:12" s="68" customFormat="1" ht="15" customHeight="1">
      <c r="A8" s="164" t="s">
        <v>237</v>
      </c>
      <c r="B8" s="120" t="s">
        <v>108</v>
      </c>
      <c r="C8" s="120" t="s">
        <v>109</v>
      </c>
      <c r="D8" s="120" t="s">
        <v>109</v>
      </c>
      <c r="E8" s="120" t="s">
        <v>110</v>
      </c>
      <c r="F8" s="120" t="s">
        <v>111</v>
      </c>
      <c r="G8" s="120" t="s">
        <v>112</v>
      </c>
      <c r="H8" s="120" t="s">
        <v>113</v>
      </c>
      <c r="I8" s="120" t="s">
        <v>114</v>
      </c>
      <c r="J8" s="120" t="s">
        <v>115</v>
      </c>
      <c r="K8" s="69" t="s">
        <v>116</v>
      </c>
      <c r="L8" s="165" t="s">
        <v>117</v>
      </c>
    </row>
    <row r="9" spans="1:12" s="214" customFormat="1" ht="35.1" customHeight="1">
      <c r="A9" s="314">
        <v>2014</v>
      </c>
      <c r="B9" s="289" t="s">
        <v>239</v>
      </c>
      <c r="C9" s="289" t="s">
        <v>239</v>
      </c>
      <c r="D9" s="289" t="s">
        <v>239</v>
      </c>
      <c r="E9" s="289" t="s">
        <v>239</v>
      </c>
      <c r="F9" s="289">
        <v>95</v>
      </c>
      <c r="G9" s="289" t="s">
        <v>239</v>
      </c>
      <c r="H9" s="289" t="s">
        <v>239</v>
      </c>
      <c r="I9" s="289" t="s">
        <v>239</v>
      </c>
      <c r="J9" s="289" t="s">
        <v>239</v>
      </c>
      <c r="K9" s="289" t="s">
        <v>239</v>
      </c>
      <c r="L9" s="289" t="s">
        <v>239</v>
      </c>
    </row>
    <row r="10" spans="1:12" s="70" customFormat="1" ht="35.1" customHeight="1">
      <c r="A10" s="315">
        <v>2015</v>
      </c>
      <c r="B10" s="197" t="s">
        <v>211</v>
      </c>
      <c r="C10" s="197" t="s">
        <v>211</v>
      </c>
      <c r="D10" s="197" t="s">
        <v>211</v>
      </c>
      <c r="E10" s="197" t="s">
        <v>211</v>
      </c>
      <c r="F10" s="166">
        <v>104</v>
      </c>
      <c r="G10" s="197" t="s">
        <v>211</v>
      </c>
      <c r="H10" s="197" t="s">
        <v>211</v>
      </c>
      <c r="I10" s="197" t="s">
        <v>211</v>
      </c>
      <c r="J10" s="197" t="s">
        <v>211</v>
      </c>
      <c r="K10" s="197" t="s">
        <v>211</v>
      </c>
      <c r="L10" s="198" t="s">
        <v>211</v>
      </c>
    </row>
    <row r="11" spans="1:12" s="70" customFormat="1" ht="35.1" customHeight="1">
      <c r="A11" s="315">
        <v>2016</v>
      </c>
      <c r="B11" s="197" t="s">
        <v>211</v>
      </c>
      <c r="C11" s="197" t="s">
        <v>211</v>
      </c>
      <c r="D11" s="197" t="s">
        <v>211</v>
      </c>
      <c r="E11" s="197" t="s">
        <v>211</v>
      </c>
      <c r="F11" s="166">
        <v>94</v>
      </c>
      <c r="G11" s="197" t="s">
        <v>211</v>
      </c>
      <c r="H11" s="197" t="s">
        <v>211</v>
      </c>
      <c r="I11" s="197" t="s">
        <v>211</v>
      </c>
      <c r="J11" s="197" t="s">
        <v>211</v>
      </c>
      <c r="K11" s="197" t="s">
        <v>211</v>
      </c>
      <c r="L11" s="198" t="s">
        <v>211</v>
      </c>
    </row>
    <row r="12" spans="1:12" s="70" customFormat="1" ht="35.1" customHeight="1">
      <c r="A12" s="315">
        <v>2017</v>
      </c>
      <c r="B12" s="197" t="s">
        <v>211</v>
      </c>
      <c r="C12" s="197" t="s">
        <v>211</v>
      </c>
      <c r="D12" s="197" t="s">
        <v>211</v>
      </c>
      <c r="E12" s="197" t="s">
        <v>211</v>
      </c>
      <c r="F12" s="166">
        <v>113</v>
      </c>
      <c r="G12" s="197" t="s">
        <v>211</v>
      </c>
      <c r="H12" s="197" t="s">
        <v>211</v>
      </c>
      <c r="I12" s="197" t="s">
        <v>211</v>
      </c>
      <c r="J12" s="197" t="s">
        <v>211</v>
      </c>
      <c r="K12" s="197" t="s">
        <v>211</v>
      </c>
      <c r="L12" s="198" t="s">
        <v>211</v>
      </c>
    </row>
    <row r="13" spans="1:12" s="71" customFormat="1" ht="35.1" customHeight="1">
      <c r="A13" s="315">
        <v>2018</v>
      </c>
      <c r="B13" s="197" t="s">
        <v>211</v>
      </c>
      <c r="C13" s="197" t="s">
        <v>211</v>
      </c>
      <c r="D13" s="197" t="s">
        <v>211</v>
      </c>
      <c r="E13" s="197" t="s">
        <v>211</v>
      </c>
      <c r="F13" s="166">
        <v>95</v>
      </c>
      <c r="G13" s="197" t="s">
        <v>211</v>
      </c>
      <c r="H13" s="197" t="s">
        <v>211</v>
      </c>
      <c r="I13" s="197" t="s">
        <v>211</v>
      </c>
      <c r="J13" s="197" t="s">
        <v>211</v>
      </c>
      <c r="K13" s="197" t="s">
        <v>211</v>
      </c>
      <c r="L13" s="198" t="s">
        <v>211</v>
      </c>
    </row>
    <row r="14" spans="1:12" s="288" customFormat="1" ht="35.1" customHeight="1">
      <c r="A14" s="316">
        <v>2019</v>
      </c>
      <c r="B14" s="286">
        <f>SUM(B15:B26)</f>
        <v>0</v>
      </c>
      <c r="C14" s="286">
        <f t="shared" ref="C14:E14" si="0">SUM(C15:C26)</f>
        <v>0</v>
      </c>
      <c r="D14" s="286">
        <f t="shared" si="0"/>
        <v>0</v>
      </c>
      <c r="E14" s="286">
        <f t="shared" si="0"/>
        <v>0</v>
      </c>
      <c r="F14" s="286">
        <f>SUM(F15:F26)</f>
        <v>94</v>
      </c>
      <c r="G14" s="286">
        <f t="shared" ref="G14:L14" si="1">SUM(G15:G26)</f>
        <v>0</v>
      </c>
      <c r="H14" s="286">
        <f t="shared" si="1"/>
        <v>0</v>
      </c>
      <c r="I14" s="286">
        <f t="shared" si="1"/>
        <v>0</v>
      </c>
      <c r="J14" s="286">
        <f t="shared" si="1"/>
        <v>0</v>
      </c>
      <c r="K14" s="286">
        <f t="shared" si="1"/>
        <v>0</v>
      </c>
      <c r="L14" s="287">
        <f t="shared" si="1"/>
        <v>0</v>
      </c>
    </row>
    <row r="15" spans="1:12" s="70" customFormat="1" ht="30" customHeight="1" outlineLevel="1">
      <c r="A15" s="315" t="s">
        <v>220</v>
      </c>
      <c r="B15" s="284" t="s">
        <v>208</v>
      </c>
      <c r="C15" s="284" t="s">
        <v>208</v>
      </c>
      <c r="D15" s="284" t="s">
        <v>208</v>
      </c>
      <c r="E15" s="284" t="s">
        <v>208</v>
      </c>
      <c r="F15" s="284">
        <v>0</v>
      </c>
      <c r="G15" s="284" t="s">
        <v>208</v>
      </c>
      <c r="H15" s="284" t="s">
        <v>208</v>
      </c>
      <c r="I15" s="284" t="s">
        <v>208</v>
      </c>
      <c r="J15" s="284" t="s">
        <v>208</v>
      </c>
      <c r="K15" s="284" t="s">
        <v>208</v>
      </c>
      <c r="L15" s="285" t="s">
        <v>208</v>
      </c>
    </row>
    <row r="16" spans="1:12" s="70" customFormat="1" ht="30" customHeight="1" outlineLevel="1">
      <c r="A16" s="315" t="s">
        <v>197</v>
      </c>
      <c r="B16" s="284" t="s">
        <v>208</v>
      </c>
      <c r="C16" s="284" t="s">
        <v>208</v>
      </c>
      <c r="D16" s="284" t="s">
        <v>208</v>
      </c>
      <c r="E16" s="284" t="s">
        <v>208</v>
      </c>
      <c r="F16" s="284">
        <v>3</v>
      </c>
      <c r="G16" s="284" t="s">
        <v>208</v>
      </c>
      <c r="H16" s="284" t="s">
        <v>208</v>
      </c>
      <c r="I16" s="284" t="s">
        <v>208</v>
      </c>
      <c r="J16" s="284" t="s">
        <v>208</v>
      </c>
      <c r="K16" s="284" t="s">
        <v>208</v>
      </c>
      <c r="L16" s="285" t="s">
        <v>208</v>
      </c>
    </row>
    <row r="17" spans="1:12" s="70" customFormat="1" ht="30" customHeight="1" outlineLevel="1">
      <c r="A17" s="315" t="s">
        <v>198</v>
      </c>
      <c r="B17" s="284" t="s">
        <v>208</v>
      </c>
      <c r="C17" s="284" t="s">
        <v>208</v>
      </c>
      <c r="D17" s="284" t="s">
        <v>208</v>
      </c>
      <c r="E17" s="284" t="s">
        <v>208</v>
      </c>
      <c r="F17" s="284">
        <v>8</v>
      </c>
      <c r="G17" s="284" t="s">
        <v>208</v>
      </c>
      <c r="H17" s="284" t="s">
        <v>208</v>
      </c>
      <c r="I17" s="284" t="s">
        <v>208</v>
      </c>
      <c r="J17" s="284" t="s">
        <v>208</v>
      </c>
      <c r="K17" s="284" t="s">
        <v>208</v>
      </c>
      <c r="L17" s="285" t="s">
        <v>208</v>
      </c>
    </row>
    <row r="18" spans="1:12" s="70" customFormat="1" ht="30" customHeight="1" outlineLevel="1">
      <c r="A18" s="315" t="s">
        <v>199</v>
      </c>
      <c r="B18" s="284" t="s">
        <v>208</v>
      </c>
      <c r="C18" s="284" t="s">
        <v>208</v>
      </c>
      <c r="D18" s="284" t="s">
        <v>208</v>
      </c>
      <c r="E18" s="284" t="s">
        <v>208</v>
      </c>
      <c r="F18" s="284">
        <v>8</v>
      </c>
      <c r="G18" s="284" t="s">
        <v>208</v>
      </c>
      <c r="H18" s="284" t="s">
        <v>208</v>
      </c>
      <c r="I18" s="284" t="s">
        <v>208</v>
      </c>
      <c r="J18" s="284" t="s">
        <v>208</v>
      </c>
      <c r="K18" s="284" t="s">
        <v>208</v>
      </c>
      <c r="L18" s="285" t="s">
        <v>208</v>
      </c>
    </row>
    <row r="19" spans="1:12" s="70" customFormat="1" ht="30" customHeight="1" outlineLevel="1">
      <c r="A19" s="315" t="s">
        <v>200</v>
      </c>
      <c r="B19" s="284" t="s">
        <v>208</v>
      </c>
      <c r="C19" s="284" t="s">
        <v>208</v>
      </c>
      <c r="D19" s="284" t="s">
        <v>208</v>
      </c>
      <c r="E19" s="284" t="s">
        <v>208</v>
      </c>
      <c r="F19" s="284">
        <v>3</v>
      </c>
      <c r="G19" s="284" t="s">
        <v>208</v>
      </c>
      <c r="H19" s="284" t="s">
        <v>208</v>
      </c>
      <c r="I19" s="284" t="s">
        <v>208</v>
      </c>
      <c r="J19" s="284" t="s">
        <v>208</v>
      </c>
      <c r="K19" s="284" t="s">
        <v>208</v>
      </c>
      <c r="L19" s="285" t="s">
        <v>208</v>
      </c>
    </row>
    <row r="20" spans="1:12" s="70" customFormat="1" ht="30" customHeight="1" outlineLevel="1">
      <c r="A20" s="315" t="s">
        <v>201</v>
      </c>
      <c r="B20" s="284" t="s">
        <v>208</v>
      </c>
      <c r="C20" s="284" t="s">
        <v>208</v>
      </c>
      <c r="D20" s="284" t="s">
        <v>208</v>
      </c>
      <c r="E20" s="284" t="s">
        <v>208</v>
      </c>
      <c r="F20" s="284">
        <v>11</v>
      </c>
      <c r="G20" s="284" t="s">
        <v>208</v>
      </c>
      <c r="H20" s="284" t="s">
        <v>208</v>
      </c>
      <c r="I20" s="284" t="s">
        <v>208</v>
      </c>
      <c r="J20" s="284" t="s">
        <v>208</v>
      </c>
      <c r="K20" s="284" t="s">
        <v>208</v>
      </c>
      <c r="L20" s="285" t="s">
        <v>208</v>
      </c>
    </row>
    <row r="21" spans="1:12" s="70" customFormat="1" ht="30" customHeight="1" outlineLevel="1">
      <c r="A21" s="315" t="s">
        <v>223</v>
      </c>
      <c r="B21" s="284" t="s">
        <v>208</v>
      </c>
      <c r="C21" s="284" t="s">
        <v>208</v>
      </c>
      <c r="D21" s="284" t="s">
        <v>208</v>
      </c>
      <c r="E21" s="284" t="s">
        <v>208</v>
      </c>
      <c r="F21" s="284">
        <v>15</v>
      </c>
      <c r="G21" s="284" t="s">
        <v>208</v>
      </c>
      <c r="H21" s="284" t="s">
        <v>208</v>
      </c>
      <c r="I21" s="284" t="s">
        <v>208</v>
      </c>
      <c r="J21" s="284" t="s">
        <v>208</v>
      </c>
      <c r="K21" s="284" t="s">
        <v>208</v>
      </c>
      <c r="L21" s="285" t="s">
        <v>208</v>
      </c>
    </row>
    <row r="22" spans="1:12" s="70" customFormat="1" ht="30" customHeight="1" outlineLevel="1">
      <c r="A22" s="315" t="s">
        <v>203</v>
      </c>
      <c r="B22" s="284" t="s">
        <v>208</v>
      </c>
      <c r="C22" s="284" t="s">
        <v>208</v>
      </c>
      <c r="D22" s="284" t="s">
        <v>208</v>
      </c>
      <c r="E22" s="284" t="s">
        <v>208</v>
      </c>
      <c r="F22" s="284">
        <v>14</v>
      </c>
      <c r="G22" s="284" t="s">
        <v>208</v>
      </c>
      <c r="H22" s="284" t="s">
        <v>208</v>
      </c>
      <c r="I22" s="284" t="s">
        <v>208</v>
      </c>
      <c r="J22" s="284" t="s">
        <v>208</v>
      </c>
      <c r="K22" s="284" t="s">
        <v>208</v>
      </c>
      <c r="L22" s="285" t="s">
        <v>208</v>
      </c>
    </row>
    <row r="23" spans="1:12" s="70" customFormat="1" ht="30" customHeight="1" outlineLevel="1">
      <c r="A23" s="315" t="s">
        <v>204</v>
      </c>
      <c r="B23" s="284" t="s">
        <v>208</v>
      </c>
      <c r="C23" s="284" t="s">
        <v>208</v>
      </c>
      <c r="D23" s="284" t="s">
        <v>208</v>
      </c>
      <c r="E23" s="284" t="s">
        <v>208</v>
      </c>
      <c r="F23" s="284">
        <v>11</v>
      </c>
      <c r="G23" s="284" t="s">
        <v>208</v>
      </c>
      <c r="H23" s="284" t="s">
        <v>208</v>
      </c>
      <c r="I23" s="284" t="s">
        <v>208</v>
      </c>
      <c r="J23" s="284" t="s">
        <v>208</v>
      </c>
      <c r="K23" s="284" t="s">
        <v>208</v>
      </c>
      <c r="L23" s="285" t="s">
        <v>208</v>
      </c>
    </row>
    <row r="24" spans="1:12" s="70" customFormat="1" ht="30" customHeight="1" outlineLevel="1">
      <c r="A24" s="315" t="s">
        <v>212</v>
      </c>
      <c r="B24" s="284" t="s">
        <v>208</v>
      </c>
      <c r="C24" s="284" t="s">
        <v>208</v>
      </c>
      <c r="D24" s="284" t="s">
        <v>208</v>
      </c>
      <c r="E24" s="284" t="s">
        <v>208</v>
      </c>
      <c r="F24" s="284">
        <v>5</v>
      </c>
      <c r="G24" s="284" t="s">
        <v>208</v>
      </c>
      <c r="H24" s="284" t="s">
        <v>208</v>
      </c>
      <c r="I24" s="284" t="s">
        <v>208</v>
      </c>
      <c r="J24" s="284" t="s">
        <v>208</v>
      </c>
      <c r="K24" s="284" t="s">
        <v>208</v>
      </c>
      <c r="L24" s="285" t="s">
        <v>208</v>
      </c>
    </row>
    <row r="25" spans="1:12" s="70" customFormat="1" ht="30" customHeight="1" outlineLevel="1">
      <c r="A25" s="315" t="s">
        <v>205</v>
      </c>
      <c r="B25" s="284" t="s">
        <v>208</v>
      </c>
      <c r="C25" s="284" t="s">
        <v>208</v>
      </c>
      <c r="D25" s="284" t="s">
        <v>208</v>
      </c>
      <c r="E25" s="284" t="s">
        <v>208</v>
      </c>
      <c r="F25" s="284">
        <v>7</v>
      </c>
      <c r="G25" s="284" t="s">
        <v>208</v>
      </c>
      <c r="H25" s="284" t="s">
        <v>208</v>
      </c>
      <c r="I25" s="284" t="s">
        <v>208</v>
      </c>
      <c r="J25" s="284" t="s">
        <v>208</v>
      </c>
      <c r="K25" s="284" t="s">
        <v>208</v>
      </c>
      <c r="L25" s="285" t="s">
        <v>208</v>
      </c>
    </row>
    <row r="26" spans="1:12" s="72" customFormat="1" ht="30" customHeight="1" outlineLevel="1">
      <c r="A26" s="315" t="s">
        <v>206</v>
      </c>
      <c r="B26" s="284" t="s">
        <v>208</v>
      </c>
      <c r="C26" s="284" t="s">
        <v>208</v>
      </c>
      <c r="D26" s="284" t="s">
        <v>208</v>
      </c>
      <c r="E26" s="284" t="s">
        <v>208</v>
      </c>
      <c r="F26" s="284">
        <v>9</v>
      </c>
      <c r="G26" s="284" t="s">
        <v>208</v>
      </c>
      <c r="H26" s="284" t="s">
        <v>208</v>
      </c>
      <c r="I26" s="284" t="s">
        <v>208</v>
      </c>
      <c r="J26" s="284" t="s">
        <v>208</v>
      </c>
      <c r="K26" s="284" t="s">
        <v>208</v>
      </c>
      <c r="L26" s="285" t="s">
        <v>208</v>
      </c>
    </row>
    <row r="27" spans="1:12" s="72" customFormat="1" ht="9.9499999999999993" customHeight="1" thickBot="1">
      <c r="A27" s="245"/>
      <c r="B27" s="167"/>
      <c r="C27" s="167"/>
      <c r="D27" s="167"/>
      <c r="E27" s="167"/>
      <c r="F27" s="167"/>
      <c r="G27" s="167"/>
      <c r="H27" s="167"/>
      <c r="I27" s="167"/>
      <c r="J27" s="167"/>
      <c r="K27" s="324"/>
      <c r="L27" s="168"/>
    </row>
    <row r="28" spans="1:12" s="72" customFormat="1" ht="9.9499999999999993" customHeight="1">
      <c r="A28" s="246"/>
      <c r="B28" s="169"/>
      <c r="C28" s="169"/>
      <c r="D28" s="169"/>
      <c r="E28" s="169"/>
      <c r="F28" s="169"/>
      <c r="G28" s="169"/>
      <c r="H28" s="169"/>
      <c r="I28" s="169"/>
      <c r="J28" s="169"/>
      <c r="K28" s="75"/>
      <c r="L28" s="75"/>
    </row>
    <row r="29" spans="1:12" s="72" customFormat="1" ht="15" customHeight="1">
      <c r="A29" s="76" t="s">
        <v>118</v>
      </c>
      <c r="B29" s="74"/>
      <c r="C29" s="74"/>
      <c r="D29" s="74"/>
      <c r="E29" s="74"/>
      <c r="F29" s="74"/>
      <c r="G29" s="74"/>
      <c r="H29" s="74"/>
      <c r="I29" s="74"/>
      <c r="J29" s="74"/>
      <c r="K29" s="66"/>
      <c r="L29" s="75"/>
    </row>
    <row r="30" spans="1:12" ht="15" customHeight="1">
      <c r="A30" s="76" t="s">
        <v>217</v>
      </c>
      <c r="B30" s="74"/>
      <c r="C30" s="74"/>
      <c r="D30" s="74"/>
      <c r="E30" s="74"/>
      <c r="F30" s="74"/>
      <c r="G30" s="74"/>
      <c r="H30" s="74"/>
      <c r="I30" s="74"/>
      <c r="J30" s="74"/>
      <c r="K30" s="66"/>
      <c r="L30" s="75"/>
    </row>
    <row r="31" spans="1:12">
      <c r="A31" s="11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</row>
    <row r="32" spans="1:12">
      <c r="A32" s="11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>
      <c r="A33" s="11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</row>
    <row r="34" spans="1:12">
      <c r="A34" s="11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</row>
    <row r="35" spans="1:12">
      <c r="A35" s="11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</row>
    <row r="36" spans="1:12">
      <c r="A36" s="11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</row>
    <row r="37" spans="1:12">
      <c r="A37" s="11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</row>
    <row r="38" spans="1:12">
      <c r="A38" s="11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>
      <c r="A39" s="11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2">
      <c r="A40" s="11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12">
      <c r="A41" s="11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2">
      <c r="A42" s="11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</row>
    <row r="43" spans="1:12">
      <c r="A43" s="11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</row>
    <row r="44" spans="1:12">
      <c r="A44" s="11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>
      <c r="A45" s="11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11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12">
      <c r="A47" s="11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1:12">
      <c r="A48" s="11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</row>
    <row r="49" spans="1:12">
      <c r="A49" s="11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12">
      <c r="A50" s="11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</row>
    <row r="51" spans="1:12">
      <c r="A51" s="11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11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A53" s="11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2">
      <c r="A54" s="11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12">
      <c r="A55" s="11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2">
      <c r="A56" s="11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</row>
    <row r="57" spans="1:12">
      <c r="A57" s="11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</row>
    <row r="58" spans="1:12">
      <c r="A58" s="11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  <row r="59" spans="1:12">
      <c r="A59" s="11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</row>
    <row r="60" spans="1:12">
      <c r="A60" s="11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</row>
    <row r="61" spans="1:12">
      <c r="A61" s="11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2">
      <c r="A62" s="11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</row>
    <row r="63" spans="1:12">
      <c r="A63" s="11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</row>
    <row r="64" spans="1:12">
      <c r="A64" s="11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</row>
    <row r="65" spans="1:12">
      <c r="A65" s="11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</row>
    <row r="66" spans="1:12">
      <c r="A66" s="11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</row>
    <row r="67" spans="1:12">
      <c r="A67" s="11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</row>
    <row r="68" spans="1:12">
      <c r="A68" s="11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</row>
    <row r="69" spans="1:12">
      <c r="A69" s="11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</row>
    <row r="70" spans="1:12">
      <c r="A70" s="11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</row>
    <row r="71" spans="1:12">
      <c r="A71" s="11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2">
      <c r="A72" s="11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</row>
    <row r="73" spans="1:12">
      <c r="A73" s="11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</row>
    <row r="74" spans="1:12">
      <c r="A74" s="11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2">
      <c r="A75" s="11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</row>
    <row r="76" spans="1:12">
      <c r="A76" s="11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2">
      <c r="A77" s="11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</row>
    <row r="78" spans="1:12">
      <c r="A78" s="11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</row>
    <row r="79" spans="1:12">
      <c r="A79" s="11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</row>
    <row r="80" spans="1:12">
      <c r="A80" s="11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</row>
    <row r="81" spans="1:12">
      <c r="A81" s="11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</row>
    <row r="82" spans="1:12">
      <c r="A82" s="11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</row>
    <row r="83" spans="1:12">
      <c r="A83" s="11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</row>
    <row r="84" spans="1:12">
      <c r="A84" s="11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</row>
    <row r="85" spans="1:12">
      <c r="A85" s="11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2">
      <c r="A86" s="11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11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</row>
    <row r="88" spans="1:12">
      <c r="A88" s="11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</row>
    <row r="89" spans="1:12">
      <c r="A89" s="11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11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</row>
    <row r="91" spans="1:12">
      <c r="A91" s="11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2">
      <c r="A92" s="11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11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</row>
    <row r="94" spans="1:12">
      <c r="A94" s="11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</row>
    <row r="95" spans="1:12">
      <c r="A95" s="11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</row>
    <row r="96" spans="1:12">
      <c r="A96" s="11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</row>
    <row r="97" spans="1:12">
      <c r="A97" s="11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</row>
    <row r="98" spans="1:12">
      <c r="A98" s="11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</row>
    <row r="99" spans="1:12">
      <c r="A99" s="11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</row>
    <row r="100" spans="1:12">
      <c r="A100" s="11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1:12">
      <c r="A101" s="11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1:12">
      <c r="A102" s="11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</row>
    <row r="103" spans="1:12">
      <c r="A103" s="11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</row>
    <row r="104" spans="1:12">
      <c r="A104" s="11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</row>
    <row r="105" spans="1:12">
      <c r="A105" s="11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</row>
    <row r="106" spans="1:12">
      <c r="A106" s="11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</row>
    <row r="107" spans="1:12">
      <c r="A107" s="11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</row>
    <row r="108" spans="1:12">
      <c r="A108" s="11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</row>
    <row r="109" spans="1:12">
      <c r="A109" s="11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</row>
    <row r="110" spans="1:12">
      <c r="A110" s="11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</row>
  </sheetData>
  <mergeCells count="2">
    <mergeCell ref="A2:L2"/>
    <mergeCell ref="A3:L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13" scale="72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T32"/>
  <sheetViews>
    <sheetView view="pageBreakPreview" zoomScaleNormal="100" zoomScaleSheetLayoutView="100" workbookViewId="0">
      <selection activeCell="H26" sqref="H26"/>
    </sheetView>
  </sheetViews>
  <sheetFormatPr defaultColWidth="8" defaultRowHeight="17.25" outlineLevelRow="1"/>
  <cols>
    <col min="1" max="1" width="8" style="65" customWidth="1"/>
    <col min="2" max="2" width="6.77734375" style="65" bestFit="1" customWidth="1"/>
    <col min="3" max="3" width="8.109375" style="65" customWidth="1"/>
    <col min="4" max="4" width="6.21875" style="65" customWidth="1"/>
    <col min="5" max="5" width="7.5546875" style="65" customWidth="1"/>
    <col min="6" max="6" width="9.33203125" style="65" bestFit="1" customWidth="1"/>
    <col min="7" max="7" width="8.6640625" style="65" customWidth="1"/>
    <col min="8" max="9" width="6.88671875" style="65" customWidth="1"/>
    <col min="10" max="10" width="12.88671875" style="65" customWidth="1"/>
    <col min="11" max="11" width="8" style="65"/>
    <col min="12" max="13" width="5.77734375" style="65" customWidth="1"/>
    <col min="14" max="14" width="5.109375" style="65" customWidth="1"/>
    <col min="15" max="15" width="5.44140625" style="65" customWidth="1"/>
    <col min="16" max="16" width="9.77734375" style="65" customWidth="1"/>
    <col min="17" max="17" width="10.6640625" style="65" customWidth="1"/>
    <col min="18" max="18" width="7" style="65" customWidth="1"/>
    <col min="19" max="19" width="6.88671875" style="65" customWidth="1"/>
    <col min="20" max="20" width="9.5546875" style="65" customWidth="1"/>
    <col min="21" max="16384" width="8" style="65"/>
  </cols>
  <sheetData>
    <row r="1" spans="1:20" s="58" customFormat="1" ht="15" customHeight="1">
      <c r="A1" s="60"/>
    </row>
    <row r="2" spans="1:20" s="174" customFormat="1" ht="30" customHeight="1">
      <c r="A2" s="172" t="s">
        <v>267</v>
      </c>
      <c r="B2" s="173"/>
      <c r="C2" s="173"/>
      <c r="D2" s="173"/>
      <c r="E2" s="173"/>
      <c r="F2" s="173"/>
      <c r="G2" s="173"/>
      <c r="H2" s="173"/>
      <c r="I2" s="173"/>
      <c r="J2" s="173"/>
      <c r="K2" s="449" t="s">
        <v>143</v>
      </c>
      <c r="L2" s="449"/>
      <c r="M2" s="449"/>
      <c r="N2" s="449"/>
      <c r="O2" s="449"/>
      <c r="P2" s="449"/>
      <c r="Q2" s="449"/>
      <c r="R2" s="449"/>
      <c r="S2" s="449"/>
      <c r="T2" s="449"/>
    </row>
    <row r="3" spans="1:20" s="174" customFormat="1" ht="30" customHeight="1">
      <c r="A3" s="172"/>
      <c r="B3" s="173"/>
      <c r="C3" s="173"/>
      <c r="D3" s="173"/>
      <c r="E3" s="173"/>
      <c r="F3" s="173"/>
      <c r="G3" s="173"/>
      <c r="H3" s="173"/>
      <c r="I3" s="173"/>
      <c r="J3" s="173"/>
    </row>
    <row r="4" spans="1:20" s="63" customFormat="1" ht="15" customHeight="1">
      <c r="A4" s="79"/>
      <c r="B4" s="80"/>
      <c r="C4" s="80"/>
      <c r="D4" s="80"/>
      <c r="E4" s="80"/>
      <c r="F4" s="80"/>
      <c r="G4" s="80"/>
      <c r="H4" s="80"/>
      <c r="I4" s="80"/>
      <c r="J4" s="80"/>
    </row>
    <row r="5" spans="1:20" s="70" customFormat="1" ht="15" customHeight="1" thickBot="1">
      <c r="A5" s="81" t="s">
        <v>195</v>
      </c>
      <c r="B5" s="82"/>
      <c r="C5" s="82"/>
      <c r="D5" s="82"/>
      <c r="E5" s="82"/>
      <c r="F5" s="82"/>
      <c r="G5" s="82"/>
      <c r="H5" s="82"/>
      <c r="I5" s="82"/>
      <c r="J5" s="83"/>
      <c r="T5" s="83" t="s">
        <v>196</v>
      </c>
    </row>
    <row r="6" spans="1:20" s="68" customFormat="1" ht="15" customHeight="1">
      <c r="A6" s="160" t="s">
        <v>238</v>
      </c>
      <c r="B6" s="438" t="s">
        <v>120</v>
      </c>
      <c r="C6" s="439"/>
      <c r="D6" s="439"/>
      <c r="E6" s="439"/>
      <c r="F6" s="440"/>
      <c r="G6" s="322" t="s">
        <v>207</v>
      </c>
      <c r="H6" s="438" t="s">
        <v>121</v>
      </c>
      <c r="I6" s="440"/>
      <c r="J6" s="180" t="s">
        <v>122</v>
      </c>
      <c r="K6" s="160" t="s">
        <v>238</v>
      </c>
      <c r="L6" s="450" t="s">
        <v>226</v>
      </c>
      <c r="M6" s="451"/>
      <c r="N6" s="450" t="s">
        <v>136</v>
      </c>
      <c r="O6" s="451"/>
      <c r="P6" s="322" t="s">
        <v>227</v>
      </c>
      <c r="Q6" s="322" t="s">
        <v>228</v>
      </c>
      <c r="R6" s="438" t="s">
        <v>137</v>
      </c>
      <c r="S6" s="439"/>
      <c r="T6" s="452"/>
    </row>
    <row r="7" spans="1:20" s="68" customFormat="1" ht="14.25" customHeight="1">
      <c r="A7" s="162"/>
      <c r="B7" s="320" t="s">
        <v>123</v>
      </c>
      <c r="C7" s="320" t="s">
        <v>124</v>
      </c>
      <c r="D7" s="320" t="s">
        <v>125</v>
      </c>
      <c r="E7" s="320" t="s">
        <v>126</v>
      </c>
      <c r="F7" s="320" t="s">
        <v>127</v>
      </c>
      <c r="G7" s="320"/>
      <c r="H7" s="320" t="s">
        <v>129</v>
      </c>
      <c r="I7" s="320" t="s">
        <v>130</v>
      </c>
      <c r="J7" s="181"/>
      <c r="K7" s="162"/>
      <c r="L7" s="443"/>
      <c r="M7" s="444"/>
      <c r="N7" s="443"/>
      <c r="O7" s="444"/>
      <c r="P7" s="320"/>
      <c r="Q7" s="84"/>
      <c r="R7" s="85" t="s">
        <v>138</v>
      </c>
      <c r="S7" s="86" t="s">
        <v>139</v>
      </c>
      <c r="T7" s="181" t="s">
        <v>140</v>
      </c>
    </row>
    <row r="8" spans="1:20" s="68" customFormat="1" ht="15" customHeight="1">
      <c r="A8" s="162"/>
      <c r="B8" s="320"/>
      <c r="C8" s="320"/>
      <c r="D8" s="320"/>
      <c r="E8" s="320"/>
      <c r="F8" s="320"/>
      <c r="G8" s="441" t="s">
        <v>128</v>
      </c>
      <c r="H8" s="320"/>
      <c r="I8" s="320"/>
      <c r="J8" s="445" t="s">
        <v>225</v>
      </c>
      <c r="K8" s="162"/>
      <c r="L8" s="443"/>
      <c r="M8" s="444"/>
      <c r="N8" s="443"/>
      <c r="O8" s="444"/>
      <c r="P8" s="320"/>
      <c r="Q8" s="453" t="s">
        <v>232</v>
      </c>
      <c r="R8" s="319"/>
      <c r="S8" s="88"/>
      <c r="T8" s="181"/>
    </row>
    <row r="9" spans="1:20" s="70" customFormat="1" ht="25.5" customHeight="1">
      <c r="A9" s="305" t="s">
        <v>237</v>
      </c>
      <c r="B9" s="302" t="s">
        <v>131</v>
      </c>
      <c r="C9" s="303" t="s">
        <v>132</v>
      </c>
      <c r="D9" s="302" t="s">
        <v>133</v>
      </c>
      <c r="E9" s="303" t="s">
        <v>224</v>
      </c>
      <c r="F9" s="302" t="s">
        <v>134</v>
      </c>
      <c r="G9" s="442"/>
      <c r="H9" s="302" t="s">
        <v>131</v>
      </c>
      <c r="I9" s="302" t="s">
        <v>135</v>
      </c>
      <c r="J9" s="446"/>
      <c r="K9" s="305" t="s">
        <v>237</v>
      </c>
      <c r="L9" s="447" t="s">
        <v>229</v>
      </c>
      <c r="M9" s="448"/>
      <c r="N9" s="447" t="s">
        <v>230</v>
      </c>
      <c r="O9" s="448"/>
      <c r="P9" s="321" t="s">
        <v>231</v>
      </c>
      <c r="Q9" s="454"/>
      <c r="R9" s="323" t="s">
        <v>233</v>
      </c>
      <c r="S9" s="323" t="s">
        <v>234</v>
      </c>
      <c r="T9" s="304" t="s">
        <v>235</v>
      </c>
    </row>
    <row r="10" spans="1:20" s="214" customFormat="1" ht="35.1" customHeight="1">
      <c r="A10" s="309">
        <v>2014</v>
      </c>
      <c r="B10" s="292">
        <v>11.7</v>
      </c>
      <c r="C10" s="292">
        <v>18.7</v>
      </c>
      <c r="D10" s="292">
        <v>36.1</v>
      </c>
      <c r="E10" s="292">
        <v>6.1</v>
      </c>
      <c r="F10" s="292">
        <v>-19.899999999999999</v>
      </c>
      <c r="G10" s="292">
        <v>703.6</v>
      </c>
      <c r="H10" s="197">
        <v>65</v>
      </c>
      <c r="I10" s="197">
        <v>10</v>
      </c>
      <c r="J10" s="293">
        <v>1016.8</v>
      </c>
      <c r="K10" s="309">
        <v>2014</v>
      </c>
      <c r="L10" s="290"/>
      <c r="M10" s="291">
        <v>4.0999999999999996</v>
      </c>
      <c r="N10" s="291"/>
      <c r="O10" s="291">
        <v>0</v>
      </c>
      <c r="P10" s="292">
        <v>2326.8000000000002</v>
      </c>
      <c r="Q10" s="292">
        <v>0</v>
      </c>
      <c r="R10" s="291">
        <v>1.1000000000000001</v>
      </c>
      <c r="S10" s="292">
        <v>7.7</v>
      </c>
      <c r="T10" s="293">
        <v>15.4</v>
      </c>
    </row>
    <row r="11" spans="1:20" s="70" customFormat="1" ht="35.1" customHeight="1">
      <c r="A11" s="315">
        <v>2015</v>
      </c>
      <c r="B11" s="292">
        <v>12.183333333333332</v>
      </c>
      <c r="C11" s="292">
        <v>19.033333333333335</v>
      </c>
      <c r="D11" s="292">
        <v>37.1</v>
      </c>
      <c r="E11" s="292">
        <v>6.5583333333333336</v>
      </c>
      <c r="F11" s="292">
        <v>-16.399999999999999</v>
      </c>
      <c r="G11" s="292">
        <v>740</v>
      </c>
      <c r="H11" s="197">
        <v>6.4833333333333334</v>
      </c>
      <c r="I11" s="197">
        <v>0.5</v>
      </c>
      <c r="J11" s="293">
        <v>1016.6666666666669</v>
      </c>
      <c r="K11" s="315">
        <v>2015</v>
      </c>
      <c r="L11" s="290"/>
      <c r="M11" s="291">
        <v>4.2166666666666668</v>
      </c>
      <c r="N11" s="291"/>
      <c r="O11" s="291">
        <v>0</v>
      </c>
      <c r="P11" s="292">
        <v>2459.6</v>
      </c>
      <c r="Q11" s="292">
        <v>0</v>
      </c>
      <c r="R11" s="291">
        <v>1.2083333333333333</v>
      </c>
      <c r="S11" s="292">
        <v>7.3</v>
      </c>
      <c r="T11" s="293">
        <v>14.8</v>
      </c>
    </row>
    <row r="12" spans="1:20" s="70" customFormat="1" ht="35.1" customHeight="1">
      <c r="A12" s="315">
        <v>2016</v>
      </c>
      <c r="B12" s="292">
        <v>12.283333333333333</v>
      </c>
      <c r="C12" s="292">
        <v>18.891666666666666</v>
      </c>
      <c r="D12" s="292">
        <v>36.6</v>
      </c>
      <c r="E12" s="292">
        <v>6.8583333333333334</v>
      </c>
      <c r="F12" s="292">
        <v>-19.3</v>
      </c>
      <c r="G12" s="292">
        <v>967.89999999999986</v>
      </c>
      <c r="H12" s="197">
        <v>65.416666666666671</v>
      </c>
      <c r="I12" s="197">
        <v>5</v>
      </c>
      <c r="J12" s="293">
        <v>1016.6750000000001</v>
      </c>
      <c r="K12" s="315">
        <v>2016</v>
      </c>
      <c r="L12" s="290"/>
      <c r="M12" s="291">
        <v>4.6083333333333334</v>
      </c>
      <c r="N12" s="291"/>
      <c r="O12" s="291">
        <v>0</v>
      </c>
      <c r="P12" s="292">
        <v>2378.1000000000004</v>
      </c>
      <c r="Q12" s="292">
        <v>0</v>
      </c>
      <c r="R12" s="291">
        <v>1.1666666666666667</v>
      </c>
      <c r="S12" s="292">
        <v>8.3000000000000007</v>
      </c>
      <c r="T12" s="293">
        <v>17.100000000000001</v>
      </c>
    </row>
    <row r="13" spans="1:20" s="70" customFormat="1" ht="35.1" customHeight="1">
      <c r="A13" s="315">
        <v>2017</v>
      </c>
      <c r="B13" s="292">
        <v>11.3</v>
      </c>
      <c r="C13" s="292">
        <v>18</v>
      </c>
      <c r="D13" s="292">
        <v>37.200000000000003</v>
      </c>
      <c r="E13" s="292">
        <v>5.7</v>
      </c>
      <c r="F13" s="292">
        <v>-18.2</v>
      </c>
      <c r="G13" s="292">
        <v>1192.2</v>
      </c>
      <c r="H13" s="197">
        <v>65.25</v>
      </c>
      <c r="I13" s="197">
        <v>16.25</v>
      </c>
      <c r="J13" s="293">
        <v>1016.6750000000001</v>
      </c>
      <c r="K13" s="315">
        <v>2017</v>
      </c>
      <c r="L13" s="290"/>
      <c r="M13" s="291">
        <v>3.6249999999999996</v>
      </c>
      <c r="N13" s="291"/>
      <c r="O13" s="291">
        <v>0</v>
      </c>
      <c r="P13" s="292">
        <v>2502.4</v>
      </c>
      <c r="Q13" s="292">
        <v>0</v>
      </c>
      <c r="R13" s="291">
        <v>1.2</v>
      </c>
      <c r="S13" s="292">
        <v>6.9</v>
      </c>
      <c r="T13" s="293">
        <v>13.4</v>
      </c>
    </row>
    <row r="14" spans="1:20" s="70" customFormat="1" ht="35.1" customHeight="1">
      <c r="A14" s="315">
        <v>2018</v>
      </c>
      <c r="B14" s="292">
        <v>11.183333333333332</v>
      </c>
      <c r="C14" s="292">
        <v>18.016666666666669</v>
      </c>
      <c r="D14" s="292">
        <v>41</v>
      </c>
      <c r="E14" s="292">
        <v>5.6083333333333334</v>
      </c>
      <c r="F14" s="292">
        <v>-21.7</v>
      </c>
      <c r="G14" s="292">
        <v>1348.6</v>
      </c>
      <c r="H14" s="197">
        <v>67.25</v>
      </c>
      <c r="I14" s="197">
        <v>18.416666666666668</v>
      </c>
      <c r="J14" s="293">
        <v>1017.0999999999999</v>
      </c>
      <c r="K14" s="315">
        <v>2018</v>
      </c>
      <c r="L14" s="290"/>
      <c r="M14" s="291">
        <v>4.3583333333333334</v>
      </c>
      <c r="N14" s="291"/>
      <c r="O14" s="291">
        <v>4.9799999999999995</v>
      </c>
      <c r="P14" s="292">
        <v>2513.4</v>
      </c>
      <c r="Q14" s="292">
        <v>0</v>
      </c>
      <c r="R14" s="291">
        <v>1.2166666666666668</v>
      </c>
      <c r="S14" s="292">
        <v>7.1</v>
      </c>
      <c r="T14" s="293">
        <v>8.6999999999999993</v>
      </c>
    </row>
    <row r="15" spans="1:20" s="288" customFormat="1" ht="35.1" customHeight="1" outlineLevel="1">
      <c r="A15" s="316">
        <v>2019</v>
      </c>
      <c r="B15" s="294">
        <v>12.1</v>
      </c>
      <c r="C15" s="294">
        <v>19</v>
      </c>
      <c r="D15" s="294">
        <v>37.1</v>
      </c>
      <c r="E15" s="294">
        <v>6.6</v>
      </c>
      <c r="F15" s="294">
        <v>-14.9</v>
      </c>
      <c r="G15" s="294">
        <v>871.4</v>
      </c>
      <c r="H15" s="294">
        <v>67.3</v>
      </c>
      <c r="I15" s="294">
        <v>9</v>
      </c>
      <c r="J15" s="295">
        <v>1016.7</v>
      </c>
      <c r="K15" s="316">
        <v>2019</v>
      </c>
      <c r="L15" s="296"/>
      <c r="M15" s="297">
        <v>5.2</v>
      </c>
      <c r="N15" s="297"/>
      <c r="O15" s="297">
        <v>5.2</v>
      </c>
      <c r="P15" s="294">
        <v>2275.6999999999998</v>
      </c>
      <c r="Q15" s="294" t="s">
        <v>208</v>
      </c>
      <c r="R15" s="297">
        <v>1.1000000000000001</v>
      </c>
      <c r="S15" s="297">
        <v>9.1999999999999993</v>
      </c>
      <c r="T15" s="298">
        <v>14.1</v>
      </c>
    </row>
    <row r="16" spans="1:20" s="70" customFormat="1" ht="30" customHeight="1" outlineLevel="1">
      <c r="A16" s="315" t="s">
        <v>213</v>
      </c>
      <c r="B16" s="299">
        <v>-3.5</v>
      </c>
      <c r="C16" s="299">
        <v>4.2</v>
      </c>
      <c r="D16" s="299">
        <v>8.8000000000000007</v>
      </c>
      <c r="E16" s="299">
        <v>-9.9</v>
      </c>
      <c r="F16" s="299">
        <v>-14.9</v>
      </c>
      <c r="G16" s="299">
        <v>0</v>
      </c>
      <c r="H16" s="299">
        <v>56</v>
      </c>
      <c r="I16" s="299">
        <v>16</v>
      </c>
      <c r="J16" s="300">
        <v>1025.8</v>
      </c>
      <c r="K16" s="315" t="s">
        <v>213</v>
      </c>
      <c r="L16" s="301"/>
      <c r="M16" s="179">
        <v>-12</v>
      </c>
      <c r="N16" s="171"/>
      <c r="O16" s="171">
        <v>2.9</v>
      </c>
      <c r="P16" s="299">
        <v>215.5</v>
      </c>
      <c r="Q16" s="299" t="s">
        <v>208</v>
      </c>
      <c r="R16" s="179">
        <v>1</v>
      </c>
      <c r="S16" s="291">
        <v>5.4</v>
      </c>
      <c r="T16" s="300">
        <v>8.8000000000000007</v>
      </c>
    </row>
    <row r="17" spans="1:20" s="70" customFormat="1" ht="30" customHeight="1" outlineLevel="1">
      <c r="A17" s="315" t="s">
        <v>197</v>
      </c>
      <c r="B17" s="299">
        <v>-0.1</v>
      </c>
      <c r="C17" s="299">
        <v>6.6</v>
      </c>
      <c r="D17" s="299">
        <v>13.8</v>
      </c>
      <c r="E17" s="299">
        <v>-5.8</v>
      </c>
      <c r="F17" s="299">
        <v>-12.5</v>
      </c>
      <c r="G17" s="299">
        <v>20</v>
      </c>
      <c r="H17" s="299">
        <v>59</v>
      </c>
      <c r="I17" s="299">
        <v>16</v>
      </c>
      <c r="J17" s="300">
        <v>1024.0999999999999</v>
      </c>
      <c r="K17" s="315" t="s">
        <v>197</v>
      </c>
      <c r="L17" s="301"/>
      <c r="M17" s="179">
        <v>-8.3000000000000007</v>
      </c>
      <c r="N17" s="171"/>
      <c r="O17" s="171">
        <v>4.5999999999999996</v>
      </c>
      <c r="P17" s="299">
        <v>193.4</v>
      </c>
      <c r="Q17" s="299" t="s">
        <v>208</v>
      </c>
      <c r="R17" s="179">
        <v>1</v>
      </c>
      <c r="S17" s="291">
        <v>5.3</v>
      </c>
      <c r="T17" s="300">
        <v>7.8</v>
      </c>
    </row>
    <row r="18" spans="1:20" s="70" customFormat="1" ht="30" customHeight="1" outlineLevel="1">
      <c r="A18" s="315" t="s">
        <v>198</v>
      </c>
      <c r="B18" s="299">
        <v>5.7</v>
      </c>
      <c r="C18" s="299">
        <v>12.8</v>
      </c>
      <c r="D18" s="299">
        <v>18.899999999999999</v>
      </c>
      <c r="E18" s="299">
        <v>-0.8</v>
      </c>
      <c r="F18" s="299">
        <v>-5.6</v>
      </c>
      <c r="G18" s="299">
        <v>38.5</v>
      </c>
      <c r="H18" s="299">
        <v>60</v>
      </c>
      <c r="I18" s="299">
        <v>11</v>
      </c>
      <c r="J18" s="300">
        <v>1019.6</v>
      </c>
      <c r="K18" s="315" t="s">
        <v>198</v>
      </c>
      <c r="L18" s="301"/>
      <c r="M18" s="179">
        <v>-2.7</v>
      </c>
      <c r="N18" s="171"/>
      <c r="O18" s="171">
        <v>4.9000000000000004</v>
      </c>
      <c r="P18" s="299">
        <v>186</v>
      </c>
      <c r="Q18" s="299" t="s">
        <v>208</v>
      </c>
      <c r="R18" s="179">
        <v>1.3</v>
      </c>
      <c r="S18" s="291">
        <v>7.2</v>
      </c>
      <c r="T18" s="300">
        <v>10.9</v>
      </c>
    </row>
    <row r="19" spans="1:20" s="70" customFormat="1" ht="30" customHeight="1" outlineLevel="1">
      <c r="A19" s="315" t="s">
        <v>199</v>
      </c>
      <c r="B19" s="299">
        <v>11.1</v>
      </c>
      <c r="C19" s="299">
        <v>18.600000000000001</v>
      </c>
      <c r="D19" s="299">
        <v>29.6</v>
      </c>
      <c r="E19" s="299">
        <v>4.3</v>
      </c>
      <c r="F19" s="299">
        <v>-4.4000000000000004</v>
      </c>
      <c r="G19" s="299">
        <v>58.1</v>
      </c>
      <c r="H19" s="299">
        <v>59</v>
      </c>
      <c r="I19" s="299">
        <v>9</v>
      </c>
      <c r="J19" s="300">
        <v>1014.8</v>
      </c>
      <c r="K19" s="315" t="s">
        <v>199</v>
      </c>
      <c r="L19" s="301"/>
      <c r="M19" s="179">
        <v>1.6</v>
      </c>
      <c r="N19" s="171"/>
      <c r="O19" s="171">
        <v>5.3</v>
      </c>
      <c r="P19" s="299">
        <v>197.3</v>
      </c>
      <c r="Q19" s="299" t="s">
        <v>208</v>
      </c>
      <c r="R19" s="179">
        <v>1.4</v>
      </c>
      <c r="S19" s="291">
        <v>6.8</v>
      </c>
      <c r="T19" s="300">
        <v>10.4</v>
      </c>
    </row>
    <row r="20" spans="1:20" s="70" customFormat="1" ht="30" customHeight="1" outlineLevel="1">
      <c r="A20" s="315" t="s">
        <v>200</v>
      </c>
      <c r="B20" s="299">
        <v>18.7</v>
      </c>
      <c r="C20" s="299">
        <v>27</v>
      </c>
      <c r="D20" s="299">
        <v>34.6</v>
      </c>
      <c r="E20" s="299">
        <v>10.199999999999999</v>
      </c>
      <c r="F20" s="299">
        <v>2.7</v>
      </c>
      <c r="G20" s="299">
        <v>15</v>
      </c>
      <c r="H20" s="299">
        <v>54</v>
      </c>
      <c r="I20" s="299">
        <v>9</v>
      </c>
      <c r="J20" s="300">
        <v>1011.1</v>
      </c>
      <c r="K20" s="315" t="s">
        <v>200</v>
      </c>
      <c r="L20" s="301"/>
      <c r="M20" s="179">
        <v>7.3</v>
      </c>
      <c r="N20" s="171"/>
      <c r="O20" s="171">
        <v>3.8</v>
      </c>
      <c r="P20" s="299">
        <v>275.3</v>
      </c>
      <c r="Q20" s="299" t="s">
        <v>208</v>
      </c>
      <c r="R20" s="179">
        <v>1.5</v>
      </c>
      <c r="S20" s="291">
        <v>6.7</v>
      </c>
      <c r="T20" s="300">
        <v>10.3</v>
      </c>
    </row>
    <row r="21" spans="1:20" s="70" customFormat="1" ht="30" customHeight="1" outlineLevel="1">
      <c r="A21" s="315" t="s">
        <v>201</v>
      </c>
      <c r="B21" s="299">
        <v>21.9</v>
      </c>
      <c r="C21" s="299">
        <v>28.9</v>
      </c>
      <c r="D21" s="299">
        <v>33.299999999999997</v>
      </c>
      <c r="E21" s="299">
        <v>15.9</v>
      </c>
      <c r="F21" s="299">
        <v>10.199999999999999</v>
      </c>
      <c r="G21" s="299">
        <v>65.599999999999994</v>
      </c>
      <c r="H21" s="299">
        <v>68</v>
      </c>
      <c r="I21" s="299">
        <v>17</v>
      </c>
      <c r="J21" s="300">
        <v>1007.2</v>
      </c>
      <c r="K21" s="315" t="s">
        <v>201</v>
      </c>
      <c r="L21" s="301"/>
      <c r="M21" s="179">
        <v>14.8</v>
      </c>
      <c r="N21" s="171"/>
      <c r="O21" s="171">
        <v>5.2</v>
      </c>
      <c r="P21" s="299">
        <v>234</v>
      </c>
      <c r="Q21" s="299" t="s">
        <v>208</v>
      </c>
      <c r="R21" s="179">
        <v>1.3</v>
      </c>
      <c r="S21" s="291">
        <v>6.3</v>
      </c>
      <c r="T21" s="300">
        <v>9.3000000000000007</v>
      </c>
    </row>
    <row r="22" spans="1:20" s="70" customFormat="1" ht="30" customHeight="1" outlineLevel="1">
      <c r="A22" s="315" t="s">
        <v>202</v>
      </c>
      <c r="B22" s="299">
        <v>25.3</v>
      </c>
      <c r="C22" s="299">
        <v>30.7</v>
      </c>
      <c r="D22" s="299">
        <v>36.5</v>
      </c>
      <c r="E22" s="299">
        <v>21.1</v>
      </c>
      <c r="F22" s="299">
        <v>15.4</v>
      </c>
      <c r="G22" s="299">
        <v>198.6</v>
      </c>
      <c r="H22" s="299">
        <v>74</v>
      </c>
      <c r="I22" s="299">
        <v>23</v>
      </c>
      <c r="J22" s="300">
        <v>1006.9</v>
      </c>
      <c r="K22" s="315" t="s">
        <v>202</v>
      </c>
      <c r="L22" s="301"/>
      <c r="M22" s="179">
        <v>19.8</v>
      </c>
      <c r="N22" s="171"/>
      <c r="O22" s="171">
        <v>6.8</v>
      </c>
      <c r="P22" s="299">
        <v>138.1</v>
      </c>
      <c r="Q22" s="299" t="s">
        <v>208</v>
      </c>
      <c r="R22" s="179">
        <v>1.2</v>
      </c>
      <c r="S22" s="291">
        <v>5.3</v>
      </c>
      <c r="T22" s="300">
        <v>9</v>
      </c>
    </row>
    <row r="23" spans="1:20" s="70" customFormat="1" ht="30" customHeight="1" outlineLevel="1">
      <c r="A23" s="315" t="s">
        <v>203</v>
      </c>
      <c r="B23" s="299">
        <v>26.1</v>
      </c>
      <c r="C23" s="299">
        <v>32.200000000000003</v>
      </c>
      <c r="D23" s="299">
        <v>37.1</v>
      </c>
      <c r="E23" s="299">
        <v>21.7</v>
      </c>
      <c r="F23" s="299">
        <v>17</v>
      </c>
      <c r="G23" s="299">
        <v>215.1</v>
      </c>
      <c r="H23" s="299">
        <v>76</v>
      </c>
      <c r="I23" s="299">
        <v>33</v>
      </c>
      <c r="J23" s="300">
        <v>1007.9</v>
      </c>
      <c r="K23" s="315" t="s">
        <v>203</v>
      </c>
      <c r="L23" s="301"/>
      <c r="M23" s="179">
        <v>21.1</v>
      </c>
      <c r="N23" s="171"/>
      <c r="O23" s="171">
        <v>5.8</v>
      </c>
      <c r="P23" s="299">
        <v>229.9</v>
      </c>
      <c r="Q23" s="299" t="s">
        <v>208</v>
      </c>
      <c r="R23" s="179">
        <v>1.2</v>
      </c>
      <c r="S23" s="291">
        <v>5.5</v>
      </c>
      <c r="T23" s="300">
        <v>14.1</v>
      </c>
    </row>
    <row r="24" spans="1:20" s="70" customFormat="1" ht="30" customHeight="1" outlineLevel="1">
      <c r="A24" s="315" t="s">
        <v>204</v>
      </c>
      <c r="B24" s="299">
        <v>21</v>
      </c>
      <c r="C24" s="299">
        <v>27.2</v>
      </c>
      <c r="D24" s="299">
        <v>32</v>
      </c>
      <c r="E24" s="299">
        <v>16.899999999999999</v>
      </c>
      <c r="F24" s="299">
        <v>11.6</v>
      </c>
      <c r="G24" s="299">
        <v>136.69999999999999</v>
      </c>
      <c r="H24" s="299">
        <v>79</v>
      </c>
      <c r="I24" s="299">
        <v>26</v>
      </c>
      <c r="J24" s="300">
        <v>1014.1</v>
      </c>
      <c r="K24" s="315" t="s">
        <v>204</v>
      </c>
      <c r="L24" s="301"/>
      <c r="M24" s="179">
        <v>16.600000000000001</v>
      </c>
      <c r="N24" s="171"/>
      <c r="O24" s="171">
        <v>7.2</v>
      </c>
      <c r="P24" s="299">
        <v>128.9</v>
      </c>
      <c r="Q24" s="299" t="s">
        <v>208</v>
      </c>
      <c r="R24" s="179">
        <v>1.1000000000000001</v>
      </c>
      <c r="S24" s="291">
        <v>9.1999999999999993</v>
      </c>
      <c r="T24" s="300">
        <v>13.7</v>
      </c>
    </row>
    <row r="25" spans="1:20" s="70" customFormat="1" ht="30" customHeight="1" outlineLevel="1">
      <c r="A25" s="315" t="s">
        <v>212</v>
      </c>
      <c r="B25" s="299">
        <v>14.1</v>
      </c>
      <c r="C25" s="299">
        <v>21.2</v>
      </c>
      <c r="D25" s="299">
        <v>27.5</v>
      </c>
      <c r="E25" s="299">
        <v>9.1</v>
      </c>
      <c r="F25" s="299">
        <v>2.1</v>
      </c>
      <c r="G25" s="299">
        <v>57</v>
      </c>
      <c r="H25" s="299">
        <v>78</v>
      </c>
      <c r="I25" s="299">
        <v>26</v>
      </c>
      <c r="J25" s="300">
        <v>1020.1</v>
      </c>
      <c r="K25" s="315" t="s">
        <v>212</v>
      </c>
      <c r="L25" s="301"/>
      <c r="M25" s="179">
        <v>9.6999999999999993</v>
      </c>
      <c r="N25" s="171"/>
      <c r="O25" s="171">
        <v>6.1</v>
      </c>
      <c r="P25" s="299">
        <v>164.4</v>
      </c>
      <c r="Q25" s="299" t="s">
        <v>208</v>
      </c>
      <c r="R25" s="179">
        <v>0.9</v>
      </c>
      <c r="S25" s="291">
        <v>4.7</v>
      </c>
      <c r="T25" s="300">
        <v>8.6</v>
      </c>
    </row>
    <row r="26" spans="1:20" s="70" customFormat="1" ht="30" customHeight="1" outlineLevel="1">
      <c r="A26" s="315" t="s">
        <v>205</v>
      </c>
      <c r="B26" s="299">
        <v>5.6</v>
      </c>
      <c r="C26" s="299">
        <v>12.9</v>
      </c>
      <c r="D26" s="299">
        <v>21.3</v>
      </c>
      <c r="E26" s="299">
        <v>0.5</v>
      </c>
      <c r="F26" s="299">
        <v>-6.2</v>
      </c>
      <c r="G26" s="299">
        <v>56.9</v>
      </c>
      <c r="H26" s="299">
        <v>73</v>
      </c>
      <c r="I26" s="299">
        <v>17</v>
      </c>
      <c r="J26" s="300">
        <v>1022.9</v>
      </c>
      <c r="K26" s="315" t="s">
        <v>205</v>
      </c>
      <c r="L26" s="301"/>
      <c r="M26" s="179">
        <v>0.3</v>
      </c>
      <c r="N26" s="171"/>
      <c r="O26" s="171">
        <v>4.8</v>
      </c>
      <c r="P26" s="299">
        <v>160.6</v>
      </c>
      <c r="Q26" s="299" t="s">
        <v>208</v>
      </c>
      <c r="R26" s="179">
        <v>0.9</v>
      </c>
      <c r="S26" s="291">
        <v>5.8</v>
      </c>
      <c r="T26" s="300">
        <v>9.5</v>
      </c>
    </row>
    <row r="27" spans="1:20" s="71" customFormat="1" ht="30" customHeight="1">
      <c r="A27" s="315" t="s">
        <v>206</v>
      </c>
      <c r="B27" s="299">
        <v>-0.2</v>
      </c>
      <c r="C27" s="299">
        <v>5.0999999999999996</v>
      </c>
      <c r="D27" s="299">
        <v>12.5</v>
      </c>
      <c r="E27" s="299">
        <v>-4.5</v>
      </c>
      <c r="F27" s="299">
        <v>-12.5</v>
      </c>
      <c r="G27" s="299">
        <v>9.9</v>
      </c>
      <c r="H27" s="299">
        <v>72</v>
      </c>
      <c r="I27" s="299">
        <v>12</v>
      </c>
      <c r="J27" s="300">
        <v>1025.8</v>
      </c>
      <c r="K27" s="315" t="s">
        <v>206</v>
      </c>
      <c r="L27" s="301"/>
      <c r="M27" s="179">
        <v>-5.4</v>
      </c>
      <c r="N27" s="171"/>
      <c r="O27" s="171">
        <v>4.5</v>
      </c>
      <c r="P27" s="299">
        <v>132.30000000000001</v>
      </c>
      <c r="Q27" s="299" t="s">
        <v>208</v>
      </c>
      <c r="R27" s="179">
        <v>0.9</v>
      </c>
      <c r="S27" s="291">
        <v>6.2</v>
      </c>
      <c r="T27" s="300">
        <v>9.6</v>
      </c>
    </row>
    <row r="28" spans="1:20" ht="9.9499999999999993" customHeight="1" thickBot="1">
      <c r="A28" s="182"/>
      <c r="B28" s="183"/>
      <c r="C28" s="183"/>
      <c r="D28" s="183"/>
      <c r="E28" s="183"/>
      <c r="F28" s="183"/>
      <c r="G28" s="183"/>
      <c r="H28" s="183"/>
      <c r="I28" s="183"/>
      <c r="J28" s="184"/>
      <c r="K28" s="187"/>
      <c r="L28" s="185"/>
      <c r="M28" s="185"/>
      <c r="N28" s="185"/>
      <c r="O28" s="185"/>
      <c r="P28" s="185"/>
      <c r="Q28" s="185"/>
      <c r="R28" s="185"/>
      <c r="S28" s="185"/>
      <c r="T28" s="186"/>
    </row>
    <row r="29" spans="1:20" ht="9.9499999999999993" customHeight="1">
      <c r="A29" s="175"/>
      <c r="B29" s="176"/>
      <c r="C29" s="176"/>
      <c r="D29" s="177"/>
      <c r="E29" s="177"/>
      <c r="F29" s="178"/>
      <c r="G29" s="171"/>
      <c r="H29" s="179"/>
      <c r="I29" s="90"/>
      <c r="J29" s="178"/>
    </row>
    <row r="30" spans="1:20" ht="15" customHeight="1">
      <c r="A30" s="76" t="s">
        <v>141</v>
      </c>
      <c r="B30" s="74"/>
      <c r="C30" s="74"/>
      <c r="D30" s="74"/>
      <c r="E30" s="74"/>
      <c r="F30" s="74"/>
      <c r="G30" s="169"/>
      <c r="H30" s="74"/>
      <c r="I30" s="74"/>
      <c r="J30" s="66"/>
    </row>
    <row r="31" spans="1:20" ht="15" customHeight="1">
      <c r="A31" s="76" t="s">
        <v>142</v>
      </c>
      <c r="B31" s="74"/>
      <c r="C31" s="74"/>
      <c r="D31" s="74"/>
      <c r="E31" s="74"/>
      <c r="F31" s="74"/>
      <c r="G31" s="72"/>
      <c r="H31" s="73"/>
      <c r="I31" s="73"/>
      <c r="J31" s="66"/>
    </row>
    <row r="32" spans="1:20" ht="15" customHeight="1">
      <c r="A32" s="76" t="s">
        <v>217</v>
      </c>
      <c r="B32" s="74"/>
      <c r="C32" s="74"/>
      <c r="D32" s="74"/>
      <c r="E32" s="74"/>
      <c r="F32" s="437"/>
      <c r="G32" s="437"/>
      <c r="H32" s="437"/>
      <c r="I32" s="437"/>
      <c r="J32" s="437"/>
    </row>
  </sheetData>
  <mergeCells count="16">
    <mergeCell ref="N8:O8"/>
    <mergeCell ref="L9:M9"/>
    <mergeCell ref="N9:O9"/>
    <mergeCell ref="K2:T2"/>
    <mergeCell ref="L6:M6"/>
    <mergeCell ref="N6:O6"/>
    <mergeCell ref="R6:T6"/>
    <mergeCell ref="L7:M7"/>
    <mergeCell ref="N7:O7"/>
    <mergeCell ref="Q8:Q9"/>
    <mergeCell ref="F32:J32"/>
    <mergeCell ref="B6:F6"/>
    <mergeCell ref="H6:I6"/>
    <mergeCell ref="G8:G9"/>
    <mergeCell ref="L8:M8"/>
    <mergeCell ref="J8:J9"/>
  </mergeCells>
  <phoneticPr fontId="2" type="noConversion"/>
  <printOptions horizontalCentered="1" gridLinesSet="0"/>
  <pageMargins left="0.35433070866141736" right="0.39370078740157483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1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AK147"/>
  <sheetViews>
    <sheetView view="pageBreakPreview" zoomScaleNormal="100" workbookViewId="0">
      <selection activeCell="K13" sqref="K13"/>
    </sheetView>
  </sheetViews>
  <sheetFormatPr defaultColWidth="8" defaultRowHeight="17.25"/>
  <cols>
    <col min="1" max="1" width="5.5546875" style="116" customWidth="1"/>
    <col min="2" max="2" width="7" style="65" bestFit="1" customWidth="1"/>
    <col min="3" max="14" width="5.77734375" style="65" customWidth="1"/>
    <col min="15" max="15" width="10.109375" style="113" customWidth="1"/>
    <col min="16" max="16" width="10.77734375" style="113" customWidth="1"/>
    <col min="17" max="17" width="14" style="113" customWidth="1"/>
    <col min="18" max="27" width="8" style="113"/>
    <col min="28" max="16384" width="8" style="65"/>
  </cols>
  <sheetData>
    <row r="1" spans="1:37" s="58" customFormat="1" ht="15" customHeight="1">
      <c r="A1" s="59"/>
      <c r="L1" s="91"/>
      <c r="M1" s="91"/>
      <c r="N1" s="62"/>
    </row>
    <row r="2" spans="1:37" s="174" customFormat="1" ht="30" customHeight="1">
      <c r="A2" s="172" t="s">
        <v>268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</row>
    <row r="3" spans="1:37" s="193" customFormat="1" ht="30" customHeight="1">
      <c r="A3" s="189" t="s">
        <v>144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2"/>
      <c r="AC3" s="192"/>
      <c r="AD3" s="192"/>
      <c r="AE3" s="192"/>
      <c r="AF3" s="192"/>
      <c r="AG3" s="192"/>
      <c r="AH3" s="192"/>
      <c r="AI3" s="192"/>
      <c r="AJ3" s="192"/>
      <c r="AK3" s="192"/>
    </row>
    <row r="4" spans="1:37" ht="15" customHeight="1">
      <c r="A4" s="93"/>
      <c r="B4" s="94"/>
      <c r="C4" s="94"/>
      <c r="D4" s="94"/>
      <c r="E4" s="94"/>
      <c r="F4" s="94"/>
      <c r="G4" s="94"/>
      <c r="H4" s="94"/>
      <c r="I4" s="94"/>
      <c r="J4" s="94"/>
      <c r="K4" s="95"/>
      <c r="L4" s="95"/>
      <c r="M4" s="95"/>
      <c r="N4" s="95"/>
      <c r="O4" s="96"/>
      <c r="P4" s="96"/>
      <c r="Q4" s="97"/>
      <c r="R4" s="96"/>
      <c r="S4" s="96"/>
      <c r="T4" s="96"/>
      <c r="U4" s="96"/>
      <c r="V4" s="96"/>
      <c r="W4" s="96"/>
      <c r="X4" s="96"/>
      <c r="Y4" s="96"/>
      <c r="Z4" s="96"/>
      <c r="AA4" s="96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s="70" customFormat="1" ht="14.25" thickBot="1">
      <c r="A5" s="456" t="s">
        <v>145</v>
      </c>
      <c r="B5" s="456"/>
      <c r="C5" s="82"/>
      <c r="D5" s="82"/>
      <c r="E5" s="82"/>
      <c r="F5" s="82"/>
      <c r="G5" s="82"/>
      <c r="H5" s="82"/>
      <c r="I5" s="82"/>
      <c r="J5" s="82"/>
      <c r="K5" s="82"/>
      <c r="L5" s="82"/>
      <c r="M5" s="455" t="s">
        <v>146</v>
      </c>
      <c r="N5" s="455"/>
      <c r="O5" s="373"/>
      <c r="P5" s="373"/>
      <c r="Q5" s="374"/>
      <c r="R5" s="373"/>
      <c r="S5" s="373"/>
      <c r="T5" s="373"/>
      <c r="U5" s="373"/>
      <c r="V5" s="373"/>
      <c r="W5" s="373"/>
      <c r="X5" s="373"/>
      <c r="Y5" s="373"/>
      <c r="Z5" s="373"/>
      <c r="AA5" s="373"/>
    </row>
    <row r="6" spans="1:37" s="100" customFormat="1" ht="16.5" customHeight="1">
      <c r="A6" s="160"/>
      <c r="B6" s="98" t="s">
        <v>147</v>
      </c>
      <c r="C6" s="98" t="s">
        <v>148</v>
      </c>
      <c r="D6" s="98" t="s">
        <v>149</v>
      </c>
      <c r="E6" s="98" t="s">
        <v>150</v>
      </c>
      <c r="F6" s="98" t="s">
        <v>151</v>
      </c>
      <c r="G6" s="98" t="s">
        <v>152</v>
      </c>
      <c r="H6" s="98" t="s">
        <v>153</v>
      </c>
      <c r="I6" s="98" t="s">
        <v>154</v>
      </c>
      <c r="J6" s="98" t="s">
        <v>155</v>
      </c>
      <c r="K6" s="98" t="s">
        <v>156</v>
      </c>
      <c r="L6" s="98" t="s">
        <v>157</v>
      </c>
      <c r="M6" s="98" t="s">
        <v>158</v>
      </c>
      <c r="N6" s="161" t="s">
        <v>159</v>
      </c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</row>
    <row r="7" spans="1:37" s="100" customFormat="1" ht="35.25" customHeight="1">
      <c r="A7" s="162" t="s">
        <v>236</v>
      </c>
      <c r="B7" s="88" t="s">
        <v>160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163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</row>
    <row r="8" spans="1:37" s="100" customFormat="1" ht="16.5" customHeight="1">
      <c r="A8" s="164"/>
      <c r="B8" s="89" t="s">
        <v>161</v>
      </c>
      <c r="C8" s="89" t="s">
        <v>162</v>
      </c>
      <c r="D8" s="89" t="s">
        <v>163</v>
      </c>
      <c r="E8" s="89" t="s">
        <v>164</v>
      </c>
      <c r="F8" s="89" t="s">
        <v>165</v>
      </c>
      <c r="G8" s="89" t="s">
        <v>166</v>
      </c>
      <c r="H8" s="89" t="s">
        <v>167</v>
      </c>
      <c r="I8" s="89" t="s">
        <v>168</v>
      </c>
      <c r="J8" s="89" t="s">
        <v>169</v>
      </c>
      <c r="K8" s="89" t="s">
        <v>170</v>
      </c>
      <c r="L8" s="89" t="s">
        <v>171</v>
      </c>
      <c r="M8" s="89" t="s">
        <v>172</v>
      </c>
      <c r="N8" s="165" t="s">
        <v>173</v>
      </c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</row>
    <row r="9" spans="1:37" s="217" customFormat="1" ht="60" customHeight="1">
      <c r="A9" s="309">
        <v>2014</v>
      </c>
      <c r="B9" s="273">
        <v>703.6</v>
      </c>
      <c r="C9" s="273">
        <v>5</v>
      </c>
      <c r="D9" s="273">
        <v>13</v>
      </c>
      <c r="E9" s="273">
        <v>9.3000000000000007</v>
      </c>
      <c r="F9" s="273">
        <v>33.1</v>
      </c>
      <c r="G9" s="273">
        <v>45.5</v>
      </c>
      <c r="H9" s="273">
        <v>58.2</v>
      </c>
      <c r="I9" s="273">
        <v>182.9</v>
      </c>
      <c r="J9" s="273">
        <v>164.1</v>
      </c>
      <c r="K9" s="273">
        <v>103.6</v>
      </c>
      <c r="L9" s="273">
        <v>54.3</v>
      </c>
      <c r="M9" s="273">
        <v>23.6</v>
      </c>
      <c r="N9" s="351">
        <v>11</v>
      </c>
      <c r="O9" s="218"/>
      <c r="P9" s="218"/>
      <c r="Q9" s="219"/>
      <c r="R9" s="220"/>
      <c r="S9" s="220"/>
      <c r="T9" s="220"/>
      <c r="U9" s="220"/>
      <c r="V9" s="220"/>
      <c r="W9" s="220"/>
      <c r="X9" s="220"/>
      <c r="Y9" s="220"/>
      <c r="Z9" s="220"/>
      <c r="AA9" s="220"/>
    </row>
    <row r="10" spans="1:37" s="68" customFormat="1" ht="60" customHeight="1">
      <c r="A10" s="315">
        <v>2015</v>
      </c>
      <c r="B10" s="199">
        <f>SUM(C10:N10)</f>
        <v>740</v>
      </c>
      <c r="C10" s="199">
        <v>7.6</v>
      </c>
      <c r="D10" s="199">
        <v>12</v>
      </c>
      <c r="E10" s="199">
        <v>11</v>
      </c>
      <c r="F10" s="199">
        <v>97</v>
      </c>
      <c r="G10" s="199">
        <v>31</v>
      </c>
      <c r="H10" s="199">
        <v>51.7</v>
      </c>
      <c r="I10" s="199">
        <v>198.6</v>
      </c>
      <c r="J10" s="199">
        <v>114.6</v>
      </c>
      <c r="K10" s="199">
        <v>42.5</v>
      </c>
      <c r="L10" s="199">
        <v>41.1</v>
      </c>
      <c r="M10" s="199">
        <v>116.8</v>
      </c>
      <c r="N10" s="200">
        <v>16.100000000000001</v>
      </c>
      <c r="O10" s="101"/>
      <c r="P10" s="101"/>
      <c r="Q10" s="102"/>
      <c r="R10" s="103"/>
      <c r="S10" s="103"/>
      <c r="T10" s="103"/>
      <c r="U10" s="103"/>
      <c r="V10" s="103"/>
      <c r="W10" s="103"/>
      <c r="X10" s="103"/>
      <c r="Y10" s="103"/>
      <c r="Z10" s="103"/>
      <c r="AA10" s="103"/>
    </row>
    <row r="11" spans="1:37" s="68" customFormat="1" ht="60" customHeight="1">
      <c r="A11" s="315">
        <v>2016</v>
      </c>
      <c r="B11" s="199">
        <f t="shared" ref="B11:B13" si="0">SUM(C11:N11)</f>
        <v>967.89999999999986</v>
      </c>
      <c r="C11" s="199">
        <v>0.1</v>
      </c>
      <c r="D11" s="199">
        <v>35.4</v>
      </c>
      <c r="E11" s="199">
        <v>39.700000000000003</v>
      </c>
      <c r="F11" s="199">
        <v>76</v>
      </c>
      <c r="G11" s="199">
        <v>98.6</v>
      </c>
      <c r="H11" s="199">
        <v>54.5</v>
      </c>
      <c r="I11" s="199">
        <v>429.4</v>
      </c>
      <c r="J11" s="199">
        <v>38.5</v>
      </c>
      <c r="K11" s="199">
        <v>61.4</v>
      </c>
      <c r="L11" s="199">
        <v>69.599999999999994</v>
      </c>
      <c r="M11" s="199">
        <v>9.9</v>
      </c>
      <c r="N11" s="200">
        <v>54.8</v>
      </c>
      <c r="O11" s="101"/>
      <c r="P11" s="101"/>
      <c r="Q11" s="102"/>
      <c r="R11" s="103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37" s="68" customFormat="1" ht="60" customHeight="1">
      <c r="A12" s="315">
        <v>2017</v>
      </c>
      <c r="B12" s="199">
        <f t="shared" si="0"/>
        <v>1192.2000000000003</v>
      </c>
      <c r="C12" s="199">
        <v>10.5</v>
      </c>
      <c r="D12" s="199">
        <v>7.8</v>
      </c>
      <c r="E12" s="199">
        <v>18.8</v>
      </c>
      <c r="F12" s="199">
        <v>48.6</v>
      </c>
      <c r="G12" s="199">
        <v>22.8</v>
      </c>
      <c r="H12" s="199">
        <v>41.3</v>
      </c>
      <c r="I12" s="199">
        <v>578.4</v>
      </c>
      <c r="J12" s="199">
        <v>326.10000000000002</v>
      </c>
      <c r="K12" s="199">
        <v>50.4</v>
      </c>
      <c r="L12" s="199">
        <v>40</v>
      </c>
      <c r="M12" s="199">
        <v>27.3</v>
      </c>
      <c r="N12" s="200">
        <v>20.2</v>
      </c>
      <c r="O12" s="101"/>
      <c r="P12" s="101"/>
      <c r="Q12" s="102"/>
      <c r="R12" s="103"/>
      <c r="S12" s="103"/>
      <c r="T12" s="103"/>
      <c r="U12" s="103"/>
      <c r="V12" s="103"/>
      <c r="W12" s="103"/>
      <c r="X12" s="103"/>
      <c r="Y12" s="103"/>
      <c r="Z12" s="103"/>
      <c r="AA12" s="103"/>
    </row>
    <row r="13" spans="1:37" s="68" customFormat="1" ht="60" customHeight="1">
      <c r="A13" s="315">
        <v>2018</v>
      </c>
      <c r="B13" s="199">
        <f t="shared" si="0"/>
        <v>1348.6</v>
      </c>
      <c r="C13" s="199">
        <v>3.7</v>
      </c>
      <c r="D13" s="199">
        <v>24.6</v>
      </c>
      <c r="E13" s="199">
        <v>42.8</v>
      </c>
      <c r="F13" s="199">
        <v>143.80000000000001</v>
      </c>
      <c r="G13" s="199">
        <v>268.60000000000002</v>
      </c>
      <c r="H13" s="199">
        <v>101.4</v>
      </c>
      <c r="I13" s="199">
        <v>204.5</v>
      </c>
      <c r="J13" s="199">
        <v>300.60000000000002</v>
      </c>
      <c r="K13" s="199">
        <v>77</v>
      </c>
      <c r="L13" s="199">
        <v>110</v>
      </c>
      <c r="M13" s="199">
        <v>55.5</v>
      </c>
      <c r="N13" s="200">
        <v>16.100000000000001</v>
      </c>
      <c r="O13" s="101"/>
      <c r="P13" s="101"/>
      <c r="Q13" s="102"/>
      <c r="R13" s="103"/>
      <c r="S13" s="103"/>
      <c r="T13" s="103"/>
      <c r="U13" s="103"/>
      <c r="V13" s="103"/>
      <c r="W13" s="103"/>
      <c r="X13" s="103"/>
      <c r="Y13" s="103"/>
      <c r="Z13" s="103"/>
      <c r="AA13" s="103"/>
    </row>
    <row r="14" spans="1:37" s="77" customFormat="1" ht="60" customHeight="1">
      <c r="A14" s="316">
        <v>2019</v>
      </c>
      <c r="B14" s="306">
        <v>871.4</v>
      </c>
      <c r="C14" s="379">
        <v>0</v>
      </c>
      <c r="D14" s="307">
        <v>20</v>
      </c>
      <c r="E14" s="307">
        <v>38.5</v>
      </c>
      <c r="F14" s="307">
        <v>58.1</v>
      </c>
      <c r="G14" s="307">
        <v>15</v>
      </c>
      <c r="H14" s="307">
        <v>65.599999999999994</v>
      </c>
      <c r="I14" s="307">
        <v>198.6</v>
      </c>
      <c r="J14" s="307">
        <v>215.1</v>
      </c>
      <c r="K14" s="307">
        <v>136.69999999999999</v>
      </c>
      <c r="L14" s="307">
        <v>57</v>
      </c>
      <c r="M14" s="307">
        <v>56.9</v>
      </c>
      <c r="N14" s="308">
        <v>9.9</v>
      </c>
      <c r="O14" s="104"/>
      <c r="P14" s="104"/>
      <c r="Q14" s="105"/>
      <c r="R14" s="106"/>
      <c r="S14" s="106"/>
      <c r="T14" s="106"/>
      <c r="U14" s="106"/>
      <c r="V14" s="106"/>
      <c r="W14" s="106"/>
      <c r="X14" s="106"/>
      <c r="Y14" s="106"/>
      <c r="Z14" s="106"/>
      <c r="AA14" s="106"/>
    </row>
    <row r="15" spans="1:37" s="68" customFormat="1" ht="9.9499999999999993" customHeight="1" thickBot="1">
      <c r="A15" s="194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6"/>
      <c r="O15" s="101"/>
      <c r="P15" s="101"/>
      <c r="Q15" s="109"/>
      <c r="R15" s="103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37" s="68" customFormat="1" ht="9.9499999999999993" customHeight="1">
      <c r="A16" s="107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1"/>
      <c r="P16" s="101"/>
      <c r="Q16" s="109"/>
      <c r="R16" s="103"/>
      <c r="S16" s="103"/>
      <c r="T16" s="103"/>
      <c r="U16" s="103"/>
      <c r="V16" s="103"/>
      <c r="W16" s="103"/>
      <c r="X16" s="103"/>
      <c r="Y16" s="103"/>
      <c r="Z16" s="103"/>
      <c r="AA16" s="103"/>
    </row>
    <row r="17" spans="1:27" s="77" customFormat="1" ht="15.75" customHeight="1">
      <c r="A17" s="76" t="s">
        <v>217</v>
      </c>
      <c r="B17" s="201"/>
      <c r="C17" s="202"/>
      <c r="D17" s="203"/>
      <c r="E17" s="203"/>
      <c r="F17" s="203"/>
      <c r="G17" s="203"/>
      <c r="H17" s="203"/>
      <c r="J17" s="203"/>
      <c r="K17" s="83"/>
      <c r="L17" s="203"/>
      <c r="M17" s="203"/>
      <c r="N17" s="204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</row>
    <row r="18" spans="1:27">
      <c r="A18" s="110"/>
      <c r="B18" s="7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</row>
    <row r="19" spans="1:27">
      <c r="A19" s="77"/>
      <c r="B19" s="70"/>
      <c r="C19" s="70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27">
      <c r="A20" s="114"/>
      <c r="B20" s="70"/>
      <c r="C20" s="70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</row>
    <row r="21" spans="1:27" ht="13.5" customHeight="1">
      <c r="A21" s="70"/>
    </row>
    <row r="22" spans="1:27">
      <c r="A22" s="65"/>
    </row>
    <row r="23" spans="1:27" s="116" customFormat="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</row>
    <row r="24" spans="1:27" s="116" customFormat="1" ht="18.75" customHeight="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</row>
    <row r="25" spans="1:27" s="118" customFormat="1" ht="19.5" customHeight="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</row>
    <row r="26" spans="1:27" s="63" customFormat="1" ht="23.25" customHeight="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</row>
    <row r="27" spans="1:27" s="63" customFormat="1" ht="23.2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</row>
    <row r="28" spans="1:27" s="63" customFormat="1" ht="23.2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</row>
    <row r="29" spans="1:27" s="63" customFormat="1" ht="23.2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</row>
    <row r="30" spans="1:27" s="63" customFormat="1" ht="23.25" customHeight="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</row>
    <row r="31" spans="1:27" s="63" customFormat="1" ht="19.5" customHeight="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</row>
    <row r="32" spans="1:27" s="63" customFormat="1" ht="19.5" customHeight="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</row>
    <row r="33" spans="1:27" s="63" customFormat="1" ht="20.25" customHeight="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</row>
    <row r="34" spans="1:27" s="78" customFormat="1" ht="26.25" customHeight="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</row>
    <row r="35" spans="1:27" s="78" customFormat="1" ht="26.25" customHeight="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</row>
    <row r="36" spans="1:27" s="78" customFormat="1" ht="26.25" customHeight="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</row>
    <row r="37" spans="1:27" s="78" customFormat="1" ht="26.25" customHeight="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</row>
    <row r="38" spans="1:27" s="78" customFormat="1" ht="26.25" customHeight="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</row>
    <row r="39" spans="1:27" s="78" customFormat="1" ht="26.25" customHeight="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</row>
    <row r="40" spans="1:27" s="78" customFormat="1" ht="26.25" customHeight="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</row>
    <row r="41" spans="1:27" s="78" customFormat="1" ht="41.25" customHeight="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</row>
    <row r="42" spans="1:27" s="78" customFormat="1" ht="24" customHeight="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</row>
    <row r="43" spans="1:27" s="78" customFormat="1" ht="24" customHeight="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</row>
    <row r="44" spans="1:27" s="78" customFormat="1" ht="24" customHeight="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</row>
    <row r="45" spans="1:27" s="78" customFormat="1" ht="35.25" customHeight="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</row>
    <row r="46" spans="1:27" s="78" customFormat="1" ht="24" customHeight="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</row>
    <row r="47" spans="1:27" s="78" customFormat="1" ht="24" customHeight="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</row>
    <row r="48" spans="1:27" s="78" customFormat="1" ht="24" customHeight="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</row>
    <row r="49" spans="1:27" s="78" customFormat="1" ht="36" customHeight="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</row>
    <row r="50" spans="1:27" s="78" customFormat="1" ht="24" customHeight="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</row>
    <row r="51" spans="1:27" s="63" customFormat="1" ht="31.5" customHeight="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</row>
    <row r="52" spans="1:27">
      <c r="A52" s="110"/>
      <c r="B52" s="70"/>
      <c r="C52" s="70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</row>
    <row r="53" spans="1:27">
      <c r="A53" s="110"/>
      <c r="B53" s="70"/>
      <c r="C53" s="70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</row>
    <row r="54" spans="1:27">
      <c r="A54" s="110"/>
      <c r="B54" s="70"/>
      <c r="C54" s="70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</row>
    <row r="55" spans="1:27">
      <c r="A55" s="110"/>
      <c r="B55" s="70"/>
      <c r="C55" s="70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</row>
    <row r="56" spans="1:27">
      <c r="A56" s="110"/>
      <c r="B56" s="70"/>
      <c r="C56" s="70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</row>
    <row r="57" spans="1:27">
      <c r="A57" s="110"/>
      <c r="B57" s="70"/>
      <c r="C57" s="70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</row>
    <row r="58" spans="1:27">
      <c r="A58" s="110"/>
      <c r="B58" s="70"/>
      <c r="C58" s="70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</row>
    <row r="59" spans="1:27">
      <c r="A59" s="110"/>
      <c r="B59" s="70"/>
      <c r="C59" s="70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</row>
    <row r="60" spans="1:27">
      <c r="A60" s="110"/>
      <c r="B60" s="70"/>
      <c r="C60" s="70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</row>
    <row r="61" spans="1:27">
      <c r="A61" s="110"/>
      <c r="B61" s="70"/>
      <c r="C61" s="70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</row>
    <row r="62" spans="1:27">
      <c r="A62" s="110"/>
      <c r="B62" s="70"/>
      <c r="C62" s="70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</row>
    <row r="63" spans="1:27">
      <c r="A63" s="110"/>
      <c r="B63" s="70"/>
      <c r="C63" s="70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</row>
    <row r="64" spans="1:27">
      <c r="A64" s="110"/>
      <c r="B64" s="70"/>
      <c r="C64" s="70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</row>
    <row r="65" spans="1:14">
      <c r="A65" s="110"/>
      <c r="B65" s="70"/>
      <c r="C65" s="70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</row>
    <row r="66" spans="1:14">
      <c r="A66" s="110"/>
      <c r="B66" s="70"/>
      <c r="C66" s="70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</row>
    <row r="67" spans="1:14">
      <c r="A67" s="110"/>
      <c r="B67" s="70"/>
      <c r="C67" s="70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</row>
    <row r="68" spans="1:14">
      <c r="A68" s="110"/>
      <c r="B68" s="70"/>
      <c r="C68" s="70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</row>
    <row r="69" spans="1:14">
      <c r="A69" s="110"/>
      <c r="B69" s="70"/>
      <c r="C69" s="70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</row>
    <row r="70" spans="1:14">
      <c r="A70" s="110"/>
      <c r="B70" s="70"/>
      <c r="C70" s="70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</row>
    <row r="71" spans="1:14">
      <c r="A71" s="110"/>
      <c r="B71" s="70"/>
      <c r="C71" s="70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</row>
    <row r="72" spans="1:14">
      <c r="A72" s="110"/>
      <c r="B72" s="70"/>
      <c r="C72" s="70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</row>
    <row r="73" spans="1:14">
      <c r="A73" s="110"/>
      <c r="B73" s="70"/>
      <c r="C73" s="70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</row>
    <row r="74" spans="1:14">
      <c r="A74" s="110"/>
      <c r="B74" s="70"/>
      <c r="C74" s="70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</row>
    <row r="75" spans="1:14">
      <c r="A75" s="110"/>
      <c r="B75" s="70"/>
      <c r="C75" s="70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</row>
    <row r="76" spans="1:14">
      <c r="A76" s="110"/>
      <c r="B76" s="70"/>
      <c r="C76" s="70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</row>
    <row r="77" spans="1:14">
      <c r="A77" s="110"/>
      <c r="B77" s="70"/>
      <c r="C77" s="70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</row>
    <row r="78" spans="1:14">
      <c r="A78" s="110"/>
      <c r="B78" s="70"/>
      <c r="C78" s="70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</row>
    <row r="79" spans="1:14">
      <c r="A79" s="110"/>
      <c r="B79" s="70"/>
      <c r="C79" s="70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</row>
    <row r="80" spans="1:14">
      <c r="A80" s="110"/>
      <c r="B80" s="70"/>
      <c r="C80" s="70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</row>
    <row r="81" spans="1:14">
      <c r="A81" s="110"/>
      <c r="B81" s="70"/>
      <c r="C81" s="70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</row>
    <row r="82" spans="1:14">
      <c r="A82" s="110"/>
      <c r="B82" s="70"/>
      <c r="C82" s="70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</row>
    <row r="83" spans="1:14">
      <c r="A83" s="110"/>
      <c r="B83" s="70"/>
      <c r="C83" s="70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</row>
    <row r="84" spans="1:14">
      <c r="A84" s="110"/>
      <c r="B84" s="70"/>
      <c r="C84" s="70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</row>
    <row r="85" spans="1:14">
      <c r="A85" s="110"/>
      <c r="B85" s="70"/>
      <c r="C85" s="70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</row>
    <row r="86" spans="1:14">
      <c r="A86" s="110"/>
      <c r="B86" s="70"/>
      <c r="C86" s="70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</row>
    <row r="87" spans="1:14">
      <c r="A87" s="110"/>
      <c r="B87" s="70"/>
      <c r="C87" s="70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</row>
    <row r="88" spans="1:14">
      <c r="A88" s="110"/>
      <c r="B88" s="70"/>
      <c r="C88" s="70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</row>
    <row r="89" spans="1:14">
      <c r="A89" s="110"/>
      <c r="B89" s="70"/>
      <c r="C89" s="70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</row>
    <row r="90" spans="1:14">
      <c r="A90" s="110"/>
      <c r="B90" s="70"/>
      <c r="C90" s="70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</row>
    <row r="91" spans="1:14">
      <c r="A91" s="110"/>
      <c r="B91" s="70"/>
      <c r="C91" s="70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</row>
    <row r="92" spans="1:14">
      <c r="A92" s="110"/>
      <c r="B92" s="70"/>
      <c r="C92" s="70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</row>
    <row r="93" spans="1:14">
      <c r="A93" s="110"/>
      <c r="B93" s="70"/>
      <c r="C93" s="70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</row>
    <row r="94" spans="1:14">
      <c r="A94" s="110"/>
      <c r="B94" s="70"/>
      <c r="C94" s="70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</row>
    <row r="95" spans="1:14">
      <c r="A95" s="110"/>
      <c r="B95" s="70"/>
      <c r="C95" s="70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</row>
    <row r="96" spans="1:14">
      <c r="A96" s="110"/>
      <c r="B96" s="70"/>
      <c r="C96" s="70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</row>
    <row r="97" spans="1:14">
      <c r="A97" s="110"/>
      <c r="B97" s="70"/>
      <c r="C97" s="70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</row>
    <row r="98" spans="1:14">
      <c r="A98" s="110"/>
      <c r="B98" s="70"/>
      <c r="C98" s="70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</row>
    <row r="99" spans="1:14">
      <c r="A99" s="110"/>
      <c r="B99" s="70"/>
      <c r="C99" s="70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</row>
    <row r="100" spans="1:14">
      <c r="A100" s="110"/>
      <c r="B100" s="70"/>
      <c r="C100" s="70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</row>
    <row r="101" spans="1:14">
      <c r="A101" s="110"/>
      <c r="B101" s="70"/>
      <c r="C101" s="70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</row>
    <row r="102" spans="1:14">
      <c r="A102" s="110"/>
      <c r="B102" s="70"/>
      <c r="C102" s="70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</row>
    <row r="103" spans="1:14">
      <c r="A103" s="110"/>
      <c r="B103" s="70"/>
      <c r="C103" s="70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</row>
    <row r="104" spans="1:14">
      <c r="A104" s="110"/>
      <c r="B104" s="70"/>
      <c r="C104" s="70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</row>
    <row r="105" spans="1:14">
      <c r="A105" s="110"/>
      <c r="B105" s="70"/>
      <c r="C105" s="70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</row>
    <row r="106" spans="1:14">
      <c r="A106" s="110"/>
      <c r="B106" s="70"/>
      <c r="C106" s="70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</row>
    <row r="107" spans="1:14">
      <c r="A107" s="110"/>
      <c r="B107" s="70"/>
      <c r="C107" s="70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</row>
    <row r="108" spans="1:14">
      <c r="A108" s="110"/>
      <c r="B108" s="70"/>
      <c r="C108" s="70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</row>
    <row r="109" spans="1:14">
      <c r="A109" s="110"/>
      <c r="B109" s="70"/>
      <c r="C109" s="70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</row>
    <row r="110" spans="1:14">
      <c r="A110" s="110"/>
      <c r="B110" s="70"/>
      <c r="C110" s="70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</row>
    <row r="111" spans="1:14">
      <c r="A111" s="110"/>
      <c r="B111" s="70"/>
      <c r="C111" s="70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</row>
    <row r="112" spans="1:14">
      <c r="A112" s="110"/>
      <c r="B112" s="70"/>
      <c r="C112" s="70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</row>
    <row r="113" spans="1:14">
      <c r="A113" s="110"/>
      <c r="B113" s="70"/>
      <c r="C113" s="70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</row>
    <row r="114" spans="1:14">
      <c r="A114" s="110"/>
      <c r="B114" s="70"/>
      <c r="C114" s="70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</row>
    <row r="115" spans="1:14">
      <c r="A115" s="110"/>
      <c r="B115" s="70"/>
      <c r="C115" s="70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</row>
    <row r="116" spans="1:14">
      <c r="A116" s="110"/>
      <c r="B116" s="70"/>
      <c r="C116" s="70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</row>
    <row r="117" spans="1:14">
      <c r="A117" s="110"/>
      <c r="B117" s="70"/>
      <c r="C117" s="70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</row>
    <row r="118" spans="1:14">
      <c r="A118" s="110"/>
      <c r="B118" s="70"/>
      <c r="C118" s="70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</row>
    <row r="119" spans="1:14"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</row>
    <row r="120" spans="1:14"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</row>
    <row r="121" spans="1:14"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</row>
    <row r="124" spans="1:14"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</row>
    <row r="125" spans="1:14"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</row>
    <row r="126" spans="1:14"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</row>
    <row r="127" spans="1:14"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</row>
    <row r="128" spans="1:14"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</row>
    <row r="129" spans="4:14"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</row>
    <row r="130" spans="4:14"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</row>
    <row r="131" spans="4:14"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</row>
    <row r="132" spans="4:14"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</row>
    <row r="133" spans="4:14"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</row>
    <row r="134" spans="4:14"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</row>
    <row r="135" spans="4:14"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</row>
    <row r="136" spans="4:14"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</row>
    <row r="137" spans="4:14"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</row>
    <row r="138" spans="4:14"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</row>
    <row r="139" spans="4:14"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</row>
    <row r="140" spans="4:14"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</row>
    <row r="141" spans="4:14"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</row>
    <row r="142" spans="4:14"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</row>
    <row r="143" spans="4:14"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</row>
    <row r="144" spans="4:14"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</row>
    <row r="145" spans="4:14"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</row>
    <row r="146" spans="4:14"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</row>
    <row r="147" spans="4:14"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</sheetData>
  <mergeCells count="2">
    <mergeCell ref="M5:N5"/>
    <mergeCell ref="A5:B5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5</vt:i4>
      </vt:variant>
    </vt:vector>
  </HeadingPairs>
  <TitlesOfParts>
    <vt:vector size="12" baseType="lpstr">
      <vt:lpstr>Ⅱ. 토지 및 기후</vt:lpstr>
      <vt:lpstr>1.위치</vt:lpstr>
      <vt:lpstr>2. 행정구역</vt:lpstr>
      <vt:lpstr>3.토지지목별현황</vt:lpstr>
      <vt:lpstr>4.일기일수</vt:lpstr>
      <vt:lpstr>5.기상개황</vt:lpstr>
      <vt:lpstr>6.강수량</vt:lpstr>
      <vt:lpstr>'2. 행정구역'!Print_Area</vt:lpstr>
      <vt:lpstr>'4.일기일수'!Print_Area</vt:lpstr>
      <vt:lpstr>'5.기상개황'!Print_Area</vt:lpstr>
      <vt:lpstr>'6.강수량'!Print_Area</vt:lpstr>
      <vt:lpstr>'Ⅱ. 토지 및 기후'!Print_Area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2019-10-21T12:12:55Z</cp:lastPrinted>
  <dcterms:created xsi:type="dcterms:W3CDTF">2010-02-08T05:22:34Z</dcterms:created>
  <dcterms:modified xsi:type="dcterms:W3CDTF">2022-12-13T00:36:04Z</dcterms:modified>
</cp:coreProperties>
</file>