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120" yWindow="45" windowWidth="19200" windowHeight="11730"/>
  </bookViews>
  <sheets>
    <sheet name="Ⅴ. 사업체" sheetId="8" r:id="rId1"/>
    <sheet name="1.사업체총괄" sheetId="5" r:id="rId2"/>
    <sheet name="2.종사자규모별 사업체수 및 종사자수" sheetId="6" r:id="rId3"/>
    <sheet name="3.산업별 사업체수 및 종사자수" sheetId="7" r:id="rId4"/>
  </sheets>
  <definedNames>
    <definedName name="_xlnm.Print_Area" localSheetId="1">'1.사업체총괄'!$A$1:$U$40</definedName>
    <definedName name="_xlnm.Print_Area" localSheetId="2">'2.종사자규모별 사업체수 및 종사자수'!$A$1:$Y$31</definedName>
    <definedName name="_xlnm.Print_Area" localSheetId="3">'3.산업별 사업체수 및 종사자수'!$A$1:$AU$33</definedName>
    <definedName name="_xlnm.Print_Area" localSheetId="0">'Ⅴ. 사업체'!$A$1:$J$40</definedName>
  </definedNames>
  <calcPr calcId="162913"/>
</workbook>
</file>

<file path=xl/calcChain.xml><?xml version="1.0" encoding="utf-8"?>
<calcChain xmlns="http://schemas.openxmlformats.org/spreadsheetml/2006/main">
  <c r="D18" i="5" l="1"/>
  <c r="C18" i="5"/>
  <c r="B18" i="5"/>
  <c r="D30" i="7" l="1"/>
  <c r="B30" i="7"/>
  <c r="D29" i="7"/>
  <c r="B29" i="7"/>
  <c r="D28" i="7"/>
  <c r="B28" i="7"/>
  <c r="D27" i="7"/>
  <c r="B27" i="7"/>
  <c r="D26" i="7"/>
  <c r="B26" i="7"/>
  <c r="D25" i="7"/>
  <c r="B25" i="7"/>
  <c r="D24" i="7"/>
  <c r="B24" i="7"/>
  <c r="D23" i="7"/>
  <c r="B23" i="7"/>
  <c r="D22" i="7"/>
  <c r="B22" i="7"/>
  <c r="D21" i="7"/>
  <c r="B21" i="7"/>
  <c r="AU20" i="7"/>
  <c r="AT20" i="7"/>
  <c r="AS20" i="7"/>
  <c r="AR20" i="7"/>
  <c r="AQ20" i="7"/>
  <c r="AP20" i="7"/>
  <c r="AO20" i="7"/>
  <c r="AN20" i="7"/>
  <c r="AM20" i="7"/>
  <c r="AL20" i="7"/>
  <c r="AJ20" i="7"/>
  <c r="AI20" i="7"/>
  <c r="AH20" i="7"/>
  <c r="AG20" i="7"/>
  <c r="AF20" i="7"/>
  <c r="AE20" i="7"/>
  <c r="AD20" i="7"/>
  <c r="AC20" i="7"/>
  <c r="AB20" i="7"/>
  <c r="AA20" i="7"/>
  <c r="Y20" i="7"/>
  <c r="X20" i="7"/>
  <c r="W20" i="7"/>
  <c r="V20" i="7"/>
  <c r="U20" i="7"/>
  <c r="T20" i="7"/>
  <c r="S20" i="7"/>
  <c r="R20" i="7"/>
  <c r="Q20" i="7"/>
  <c r="P20" i="7"/>
  <c r="N20" i="7"/>
  <c r="M20" i="7"/>
  <c r="L20" i="7"/>
  <c r="K20" i="7"/>
  <c r="J20" i="7"/>
  <c r="I20" i="7"/>
  <c r="H20" i="7"/>
  <c r="G20" i="7"/>
  <c r="F20" i="7"/>
  <c r="E20" i="7"/>
  <c r="C20" i="7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F18" i="6"/>
  <c r="E18" i="6"/>
  <c r="D18" i="6"/>
  <c r="C18" i="6"/>
  <c r="G18" i="5"/>
  <c r="F18" i="5"/>
  <c r="E18" i="5"/>
  <c r="D37" i="5"/>
  <c r="B37" i="5"/>
  <c r="D36" i="5"/>
  <c r="B36" i="5"/>
  <c r="D35" i="5"/>
  <c r="B35" i="5"/>
  <c r="D34" i="5"/>
  <c r="B34" i="5"/>
  <c r="D33" i="5"/>
  <c r="B33" i="5"/>
  <c r="D32" i="5"/>
  <c r="B32" i="5"/>
  <c r="D31" i="5"/>
  <c r="B31" i="5"/>
  <c r="D30" i="5"/>
  <c r="B30" i="5"/>
  <c r="D29" i="5"/>
  <c r="B29" i="5"/>
  <c r="D28" i="5"/>
  <c r="B28" i="5"/>
  <c r="D27" i="5"/>
  <c r="B27" i="5"/>
  <c r="D26" i="5"/>
  <c r="B26" i="5"/>
  <c r="D25" i="5"/>
  <c r="B25" i="5"/>
  <c r="D24" i="5"/>
  <c r="B24" i="5"/>
  <c r="D23" i="5"/>
  <c r="B23" i="5"/>
  <c r="D22" i="5"/>
  <c r="B22" i="5"/>
  <c r="D21" i="5"/>
  <c r="B21" i="5"/>
  <c r="D20" i="5"/>
  <c r="B20" i="5"/>
  <c r="D19" i="5"/>
  <c r="B19" i="5"/>
  <c r="U18" i="5"/>
  <c r="T18" i="5"/>
  <c r="S18" i="5"/>
  <c r="R18" i="5"/>
  <c r="Q18" i="5"/>
  <c r="P18" i="5"/>
  <c r="O18" i="5"/>
  <c r="N18" i="5"/>
  <c r="M18" i="5"/>
  <c r="L18" i="5"/>
  <c r="J18" i="5"/>
  <c r="I18" i="5"/>
  <c r="H18" i="5"/>
  <c r="D20" i="7" l="1"/>
  <c r="B20" i="7"/>
  <c r="B18" i="6"/>
</calcChain>
</file>

<file path=xl/sharedStrings.xml><?xml version="1.0" encoding="utf-8"?>
<sst xmlns="http://schemas.openxmlformats.org/spreadsheetml/2006/main" count="486" uniqueCount="135">
  <si>
    <t>1. 사업체 총괄</t>
    <phoneticPr fontId="74" type="noConversion"/>
  </si>
  <si>
    <t>단위 : 개, 명</t>
    <phoneticPr fontId="74" type="noConversion"/>
  </si>
  <si>
    <t>unit : each, person</t>
    <phoneticPr fontId="74" type="noConversion"/>
  </si>
  <si>
    <t>연          별</t>
    <phoneticPr fontId="74" type="noConversion"/>
  </si>
  <si>
    <t>합    계</t>
    <phoneticPr fontId="74" type="noConversion"/>
  </si>
  <si>
    <t xml:space="preserve">조 직 형 태 별
By the form organization                                     </t>
    <phoneticPr fontId="74" type="noConversion"/>
  </si>
  <si>
    <t xml:space="preserve">조 직 형 태 별
By the form organization  </t>
    <phoneticPr fontId="74" type="noConversion"/>
  </si>
  <si>
    <t>사업체구분별
By type of establishment</t>
    <phoneticPr fontId="74" type="noConversion"/>
  </si>
  <si>
    <t>개인사업체
Individual proprietorship</t>
    <phoneticPr fontId="74" type="noConversion"/>
  </si>
  <si>
    <t>회사법인
Incorporated
company</t>
    <phoneticPr fontId="74" type="noConversion"/>
  </si>
  <si>
    <t>회사이외법인
Non-business
corporation</t>
    <phoneticPr fontId="74" type="noConversion"/>
  </si>
  <si>
    <t>비법인단체
Unincorporated association</t>
    <phoneticPr fontId="74" type="noConversion"/>
  </si>
  <si>
    <t>단독사업체
Unit 
business</t>
    <phoneticPr fontId="74" type="noConversion"/>
  </si>
  <si>
    <t>공장, 지사(점), 영업소
Factory, branch office and business office</t>
    <phoneticPr fontId="74" type="noConversion"/>
  </si>
  <si>
    <t>본사, 본점 등
Head office 
and main store</t>
    <phoneticPr fontId="74" type="noConversion"/>
  </si>
  <si>
    <t>Total</t>
  </si>
  <si>
    <t>사업체수</t>
    <phoneticPr fontId="74" type="noConversion"/>
  </si>
  <si>
    <t>종사자수</t>
  </si>
  <si>
    <t>종사자수</t>
    <phoneticPr fontId="74" type="noConversion"/>
  </si>
  <si>
    <t>Workers</t>
    <phoneticPr fontId="74" type="noConversion"/>
  </si>
  <si>
    <t>Establish-</t>
    <phoneticPr fontId="74" type="noConversion"/>
  </si>
  <si>
    <t>여 성</t>
    <phoneticPr fontId="74" type="noConversion"/>
  </si>
  <si>
    <t>남성</t>
    <phoneticPr fontId="74" type="noConversion"/>
  </si>
  <si>
    <t>여성</t>
    <phoneticPr fontId="74" type="noConversion"/>
  </si>
  <si>
    <t>대  분  류  별</t>
    <phoneticPr fontId="74" type="noConversion"/>
  </si>
  <si>
    <t>ments</t>
  </si>
  <si>
    <t>대표자</t>
    <phoneticPr fontId="74" type="noConversion"/>
  </si>
  <si>
    <t>Total</t>
    <phoneticPr fontId="74" type="noConversion"/>
  </si>
  <si>
    <t>Male</t>
    <phoneticPr fontId="74" type="noConversion"/>
  </si>
  <si>
    <t>Female</t>
    <phoneticPr fontId="74" type="noConversion"/>
  </si>
  <si>
    <t>농업, 임업 및 어업</t>
    <phoneticPr fontId="74" type="noConversion"/>
  </si>
  <si>
    <t>광업</t>
    <phoneticPr fontId="74" type="noConversion"/>
  </si>
  <si>
    <t>제조업</t>
  </si>
  <si>
    <t>전기, 가스, 증기 및 공기조절 공급업</t>
    <phoneticPr fontId="74" type="noConversion"/>
  </si>
  <si>
    <t>건설업</t>
  </si>
  <si>
    <t>도 매 및 소 매 업</t>
    <phoneticPr fontId="74" type="noConversion"/>
  </si>
  <si>
    <t>운수 및 창고업</t>
    <phoneticPr fontId="74" type="noConversion"/>
  </si>
  <si>
    <t>숙박및음식점업</t>
  </si>
  <si>
    <t>정보통신업</t>
    <phoneticPr fontId="74" type="noConversion"/>
  </si>
  <si>
    <t>금융 및 보험업</t>
  </si>
  <si>
    <t>부동산업</t>
    <phoneticPr fontId="74" type="noConversion"/>
  </si>
  <si>
    <t>전문.과학 및 기술 서비스업</t>
    <phoneticPr fontId="74" type="noConversion"/>
  </si>
  <si>
    <t>사업 시설 관리 및 사업 지원 및 임대 서비스업</t>
    <phoneticPr fontId="74" type="noConversion"/>
  </si>
  <si>
    <t>교육서비스업</t>
    <phoneticPr fontId="74" type="noConversion"/>
  </si>
  <si>
    <t>금융 및 보험업</t>
    <phoneticPr fontId="74" type="noConversion"/>
  </si>
  <si>
    <t xml:space="preserve"> </t>
    <phoneticPr fontId="74" type="noConversion"/>
  </si>
  <si>
    <t>수도, 하수 및 폐기물 처리, 
원료 재생업</t>
    <phoneticPr fontId="74" type="noConversion"/>
  </si>
  <si>
    <t>예 술, 스 포 츠 및 여 가 관련 
서비스업</t>
    <phoneticPr fontId="74" type="noConversion"/>
  </si>
  <si>
    <t>협회 및 단체, 수리  및 기타 
개인 서비스업</t>
    <phoneticPr fontId="74" type="noConversion"/>
  </si>
  <si>
    <t>unit : each, person</t>
  </si>
  <si>
    <t>합      계</t>
    <phoneticPr fontId="74" type="noConversion"/>
  </si>
  <si>
    <t>1-4명</t>
    <phoneticPr fontId="74" type="noConversion"/>
  </si>
  <si>
    <t>5-9명</t>
    <phoneticPr fontId="74" type="noConversion"/>
  </si>
  <si>
    <t>10-19명</t>
    <phoneticPr fontId="74" type="noConversion"/>
  </si>
  <si>
    <t>연   별</t>
    <phoneticPr fontId="74" type="noConversion"/>
  </si>
  <si>
    <t>20-49</t>
    <phoneticPr fontId="74" type="noConversion"/>
  </si>
  <si>
    <t>50-99</t>
    <phoneticPr fontId="74" type="noConversion"/>
  </si>
  <si>
    <t>100-299</t>
    <phoneticPr fontId="74" type="noConversion"/>
  </si>
  <si>
    <t>300-499</t>
    <phoneticPr fontId="74" type="noConversion"/>
  </si>
  <si>
    <t>500-999</t>
    <phoneticPr fontId="74" type="noConversion"/>
  </si>
  <si>
    <t>1,000이상</t>
  </si>
  <si>
    <t>persons</t>
    <phoneticPr fontId="74" type="noConversion"/>
  </si>
  <si>
    <t>or more</t>
    <phoneticPr fontId="74" type="noConversion"/>
  </si>
  <si>
    <t>사업체</t>
    <phoneticPr fontId="74" type="noConversion"/>
  </si>
  <si>
    <t>종사자</t>
    <phoneticPr fontId="74" type="noConversion"/>
  </si>
  <si>
    <t>읍면별</t>
    <phoneticPr fontId="74" type="noConversion"/>
  </si>
  <si>
    <t>홍천읍</t>
    <phoneticPr fontId="74" type="noConversion"/>
  </si>
  <si>
    <t>2. 종사자규모별 사업체수 및 종사자수</t>
    <phoneticPr fontId="3" type="noConversion"/>
  </si>
  <si>
    <t>Number of Establishments 
and Workers by Workforce Size</t>
    <phoneticPr fontId="74" type="noConversion"/>
  </si>
  <si>
    <t>단위 : 개소, 명</t>
  </si>
  <si>
    <t>농업·임업
 및 어업</t>
    <phoneticPr fontId="74" type="noConversion"/>
  </si>
  <si>
    <t>광    업</t>
    <phoneticPr fontId="74" type="noConversion"/>
  </si>
  <si>
    <t>제 조 업</t>
    <phoneticPr fontId="74" type="noConversion"/>
  </si>
  <si>
    <t>건 설 업</t>
    <phoneticPr fontId="74" type="noConversion"/>
  </si>
  <si>
    <t>도매 및 소매업</t>
    <phoneticPr fontId="74" type="noConversion"/>
  </si>
  <si>
    <t>숙박 및 음식점업</t>
  </si>
  <si>
    <t>교육 서비스업</t>
    <phoneticPr fontId="74" type="noConversion"/>
  </si>
  <si>
    <t>Real estate activities</t>
    <phoneticPr fontId="74" type="noConversion"/>
  </si>
  <si>
    <t>Construction</t>
  </si>
  <si>
    <t>Education</t>
  </si>
  <si>
    <t>사업체</t>
  </si>
  <si>
    <t>종사자</t>
  </si>
  <si>
    <t>3. 산업별 사업체수 및 종사자수</t>
    <phoneticPr fontId="74" type="noConversion"/>
  </si>
  <si>
    <t>산업별 사업체수 및 종사자수(속)</t>
    <phoneticPr fontId="74" type="noConversion"/>
  </si>
  <si>
    <t>종사자수 Workers</t>
    <phoneticPr fontId="74" type="noConversion"/>
  </si>
  <si>
    <t>합         계</t>
    <phoneticPr fontId="3" type="noConversion"/>
  </si>
  <si>
    <t>Agriculture, forestry and fishing</t>
    <phoneticPr fontId="74" type="noConversion"/>
  </si>
  <si>
    <t>Mining and quarrying</t>
    <phoneticPr fontId="74" type="noConversion"/>
  </si>
  <si>
    <t>Manufacturing</t>
    <phoneticPr fontId="3" type="noConversion"/>
  </si>
  <si>
    <t>Electricity, gas, steam and air conditioning supply</t>
    <phoneticPr fontId="3" type="noConversion"/>
  </si>
  <si>
    <t>Water supply; 
sewage, waste management, materials recovery</t>
    <phoneticPr fontId="74" type="noConversion"/>
  </si>
  <si>
    <t>Wholesale and retail trade</t>
    <phoneticPr fontId="3" type="noConversion"/>
  </si>
  <si>
    <t>Transportation and storage</t>
    <phoneticPr fontId="3" type="noConversion"/>
  </si>
  <si>
    <t xml:space="preserve"> Accommodation and food service activities</t>
    <phoneticPr fontId="3" type="noConversion"/>
  </si>
  <si>
    <t>Information and communications</t>
    <phoneticPr fontId="74" type="noConversion"/>
  </si>
  <si>
    <t>Financial and insurance activities</t>
    <phoneticPr fontId="3" type="noConversion"/>
  </si>
  <si>
    <t>전문, 과학 및
기술서비스업</t>
    <phoneticPr fontId="74" type="noConversion"/>
  </si>
  <si>
    <t>Professional, scientific and technical activities</t>
    <phoneticPr fontId="74" type="noConversion"/>
  </si>
  <si>
    <t>Professional, scientific and technical activities</t>
    <phoneticPr fontId="3" type="noConversion"/>
  </si>
  <si>
    <t>공공행정, 국방 및
 사회보장행정</t>
    <phoneticPr fontId="74" type="noConversion"/>
  </si>
  <si>
    <t>보건업 및
사회복지 서비스업</t>
    <phoneticPr fontId="74" type="noConversion"/>
  </si>
  <si>
    <t>협회 및 단체,
수리 및 기타
개인서비스업</t>
    <phoneticPr fontId="74" type="noConversion"/>
  </si>
  <si>
    <t xml:space="preserve">Membership organizations, repair and other personal services </t>
    <phoneticPr fontId="74" type="noConversion"/>
  </si>
  <si>
    <t>Arts, sports and recreation related services</t>
    <phoneticPr fontId="3" type="noConversion"/>
  </si>
  <si>
    <t xml:space="preserve"> Human health and 
social work activities</t>
    <phoneticPr fontId="3" type="noConversion"/>
  </si>
  <si>
    <t xml:space="preserve"> Public administration and defence ; 
compulsory social security</t>
    <phoneticPr fontId="74" type="noConversion"/>
  </si>
  <si>
    <t>Ⅴ. 사  업  체</t>
    <phoneticPr fontId="40" type="noConversion"/>
  </si>
  <si>
    <t>Establishment</t>
    <phoneticPr fontId="40" type="noConversion"/>
  </si>
  <si>
    <t>Summary of Establishments by Industry</t>
    <phoneticPr fontId="74" type="noConversion"/>
  </si>
  <si>
    <t>Unit : each, person</t>
  </si>
  <si>
    <t>여성
대표자
Female representatives</t>
    <phoneticPr fontId="74" type="noConversion"/>
  </si>
  <si>
    <t>Establish
-ments</t>
    <phoneticPr fontId="74" type="noConversion"/>
  </si>
  <si>
    <t>Number of Establishments and Workers 
by Industry(Cont'd)</t>
    <phoneticPr fontId="74" type="noConversion"/>
  </si>
  <si>
    <t>Number of Establishments and Workers 
by Industry</t>
    <phoneticPr fontId="74" type="noConversion"/>
  </si>
  <si>
    <t>-</t>
  </si>
  <si>
    <t>…</t>
    <phoneticPr fontId="3" type="noConversion"/>
  </si>
  <si>
    <t>공공행정, 국방 및 
사회보장행정</t>
    <phoneticPr fontId="74" type="noConversion"/>
  </si>
  <si>
    <t xml:space="preserve"> 자료 : 통계청 「사업체조사」</t>
    <phoneticPr fontId="3" type="noConversion"/>
  </si>
  <si>
    <t>보건업 및 사회복지 
서비스업</t>
    <phoneticPr fontId="74" type="noConversion"/>
  </si>
  <si>
    <t>화촌면</t>
  </si>
  <si>
    <t>두촌면</t>
  </si>
  <si>
    <t>내촌면</t>
  </si>
  <si>
    <t>서석면</t>
  </si>
  <si>
    <t>동면</t>
    <phoneticPr fontId="3" type="noConversion"/>
  </si>
  <si>
    <t>남면</t>
  </si>
  <si>
    <t>서면</t>
  </si>
  <si>
    <t>북방면</t>
  </si>
  <si>
    <t>내면</t>
  </si>
  <si>
    <t>Establish
-ments</t>
    <phoneticPr fontId="3" type="noConversion"/>
  </si>
  <si>
    <t>수도, 하수 및 
폐기물 처리, 
원료 재생업</t>
    <phoneticPr fontId="74" type="noConversion"/>
  </si>
  <si>
    <t>전기, 가스, 
증기 및 
공기조절 공급업</t>
    <phoneticPr fontId="74" type="noConversion"/>
  </si>
  <si>
    <t>사업시설 관리, 
사업 지원 및 임대 
서비스업</t>
    <phoneticPr fontId="74" type="noConversion"/>
  </si>
  <si>
    <t>예술, 스포츠 및
여가 관련 
서비스업</t>
    <phoneticPr fontId="74" type="noConversion"/>
  </si>
  <si>
    <t>종사자
Workers</t>
    <phoneticPr fontId="74" type="noConversion"/>
  </si>
  <si>
    <t>Establish
-ments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</si>
</sst>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\-#,##0.00"/>
    <numFmt numFmtId="181" formatCode="_-[$€-2]* #,##0.00_-;\-[$€-2]* #,##0.00_-;_-[$€-2]* &quot;-&quot;??_-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.00;&quot;₩&quot;&quot;₩&quot;&quot;₩&quot;&quot;₩&quot;&quot;₩&quot;&quot;₩&quot;\-#,##0.00"/>
    <numFmt numFmtId="185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6" formatCode="&quot;₩&quot;#,##0;[Red]&quot;₩&quot;&quot;₩&quot;\-#,##0"/>
    <numFmt numFmtId="187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8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9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0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1" formatCode="#,##0_);\(#,##0\)"/>
    <numFmt numFmtId="192" formatCode="mm&quot;월&quot;\ dd&quot;일&quot;"/>
  </numFmts>
  <fonts count="93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9"/>
      <name val="돋움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1"/>
      <color indexed="20"/>
      <name val="맑은 고딕"/>
      <family val="3"/>
      <charset val="129"/>
    </font>
    <font>
      <sz val="12"/>
      <name val="System"/>
      <family val="2"/>
    </font>
    <font>
      <sz val="12"/>
      <name val="±¼¸²A¼"/>
      <family val="3"/>
      <charset val="129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10"/>
      <name val="굴림체"/>
      <family val="3"/>
      <charset val="129"/>
    </font>
    <font>
      <sz val="10"/>
      <name val="Times New Roman"/>
      <family val="1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맑은 고딕"/>
      <family val="3"/>
      <charset val="129"/>
    </font>
    <font>
      <b/>
      <sz val="18"/>
      <name val="Arial"/>
      <family val="2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u/>
      <sz val="8"/>
      <color indexed="12"/>
      <name val="Times New Roman"/>
      <family val="1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바탕체"/>
      <family val="1"/>
      <charset val="129"/>
    </font>
    <font>
      <sz val="11"/>
      <color indexed="10"/>
      <name val="맑은 고딕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2"/>
      <name val="돋움"/>
      <family val="3"/>
      <charset val="129"/>
    </font>
    <font>
      <b/>
      <sz val="16"/>
      <name val="바탕"/>
      <family val="1"/>
      <charset val="129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바탕체"/>
      <family val="1"/>
      <charset val="129"/>
    </font>
    <font>
      <sz val="9"/>
      <color rgb="FF0000FF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b/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79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5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6" fillId="3" borderId="0" applyNumberFormat="0" applyBorder="0" applyAlignment="0" applyProtection="0">
      <alignment vertical="center"/>
    </xf>
    <xf numFmtId="0" fontId="17" fillId="0" borderId="0"/>
    <xf numFmtId="0" fontId="18" fillId="0" borderId="0"/>
    <xf numFmtId="0" fontId="19" fillId="20" borderId="1" applyNumberFormat="0" applyAlignment="0" applyProtection="0">
      <alignment vertical="center"/>
    </xf>
    <xf numFmtId="0" fontId="20" fillId="0" borderId="0"/>
    <xf numFmtId="0" fontId="21" fillId="21" borderId="2" applyNumberFormat="0" applyAlignment="0" applyProtection="0">
      <alignment vertical="center"/>
    </xf>
    <xf numFmtId="176" fontId="6" fillId="0" borderId="0" applyFont="0" applyFill="0" applyBorder="0" applyAlignment="0" applyProtection="0"/>
    <xf numFmtId="0" fontId="1" fillId="0" borderId="0"/>
    <xf numFmtId="177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22" fillId="0" borderId="0" applyFont="0" applyFill="0" applyBorder="0" applyAlignment="0" applyProtection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23" fillId="0" borderId="0"/>
    <xf numFmtId="0" fontId="6" fillId="0" borderId="0" applyFont="0" applyFill="0" applyBorder="0" applyAlignment="0" applyProtection="0"/>
    <xf numFmtId="0" fontId="23" fillId="0" borderId="0"/>
    <xf numFmtId="181" fontId="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2" fontId="6" fillId="0" borderId="0" applyFont="0" applyFill="0" applyBorder="0" applyAlignment="0" applyProtection="0"/>
    <xf numFmtId="0" fontId="25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38" fontId="26" fillId="23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/>
    <xf numFmtId="0" fontId="31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/>
    <xf numFmtId="0" fontId="32" fillId="0" borderId="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4" fillId="7" borderId="1" applyNumberFormat="0" applyAlignment="0" applyProtection="0">
      <alignment vertical="center"/>
    </xf>
    <xf numFmtId="10" fontId="26" fillId="24" borderId="8" applyNumberFormat="0" applyBorder="0" applyAlignment="0" applyProtection="0"/>
    <xf numFmtId="10" fontId="26" fillId="23" borderId="8" applyNumberFormat="0" applyBorder="0" applyAlignment="0" applyProtection="0"/>
    <xf numFmtId="0" fontId="35" fillId="0" borderId="9" applyNumberFormat="0" applyFill="0" applyAlignment="0" applyProtection="0">
      <alignment vertical="center"/>
    </xf>
    <xf numFmtId="176" fontId="6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6" fillId="0" borderId="1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7" fillId="25" borderId="0" applyNumberFormat="0" applyBorder="0" applyAlignment="0" applyProtection="0">
      <alignment vertical="center"/>
    </xf>
    <xf numFmtId="184" fontId="2" fillId="0" borderId="0"/>
    <xf numFmtId="0" fontId="2" fillId="0" borderId="0"/>
    <xf numFmtId="0" fontId="6" fillId="0" borderId="0"/>
    <xf numFmtId="0" fontId="1" fillId="26" borderId="11" applyNumberFormat="0" applyFont="0" applyAlignment="0" applyProtection="0">
      <alignment vertical="center"/>
    </xf>
    <xf numFmtId="0" fontId="38" fillId="20" borderId="12" applyNumberFormat="0" applyAlignment="0" applyProtection="0">
      <alignment vertical="center"/>
    </xf>
    <xf numFmtId="10" fontId="6" fillId="0" borderId="0" applyFont="0" applyFill="0" applyBorder="0" applyAlignment="0" applyProtection="0"/>
    <xf numFmtId="0" fontId="36" fillId="0" borderId="0"/>
    <xf numFmtId="0" fontId="4" fillId="0" borderId="0" applyNumberFormat="0" applyFill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6" fillId="0" borderId="14" applyNumberFormat="0" applyFont="0" applyFill="0" applyAlignment="0" applyProtection="0"/>
    <xf numFmtId="0" fontId="40" fillId="0" borderId="15">
      <alignment horizontal="left"/>
    </xf>
    <xf numFmtId="0" fontId="41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43" fillId="20" borderId="1" applyNumberFormat="0" applyAlignment="0" applyProtection="0">
      <alignment vertical="center"/>
    </xf>
    <xf numFmtId="185" fontId="2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5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0" borderId="0">
      <protection locked="0"/>
    </xf>
    <xf numFmtId="0" fontId="46" fillId="0" borderId="0"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8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2" fillId="26" borderId="11" applyNumberFormat="0" applyFont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>
      <alignment vertical="center"/>
    </xf>
    <xf numFmtId="9" fontId="1" fillId="0" borderId="0" applyFont="0" applyFill="0" applyBorder="0" applyAlignment="0" applyProtection="0"/>
    <xf numFmtId="0" fontId="50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0" borderId="0">
      <alignment horizontal="center" vertical="center"/>
    </xf>
    <xf numFmtId="0" fontId="52" fillId="0" borderId="0">
      <alignment horizontal="center" vertical="center"/>
    </xf>
    <xf numFmtId="0" fontId="53" fillId="0" borderId="0"/>
    <xf numFmtId="0" fontId="5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21" borderId="2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55" fillId="21" borderId="2" applyNumberFormat="0" applyAlignment="0" applyProtection="0">
      <alignment vertical="center"/>
    </xf>
    <xf numFmtId="186" fontId="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/>
    <xf numFmtId="0" fontId="22" fillId="0" borderId="0" applyFont="0" applyFill="0" applyBorder="0" applyAlignment="0" applyProtection="0"/>
    <xf numFmtId="0" fontId="57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57" fillId="0" borderId="9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9" fillId="7" borderId="1" applyNumberFormat="0" applyAlignment="0" applyProtection="0">
      <alignment vertical="center"/>
    </xf>
    <xf numFmtId="0" fontId="34" fillId="7" borderId="1" applyNumberFormat="0" applyAlignment="0" applyProtection="0">
      <alignment vertical="center"/>
    </xf>
    <xf numFmtId="0" fontId="59" fillId="7" borderId="1" applyNumberFormat="0" applyAlignment="0" applyProtection="0">
      <alignment vertical="center"/>
    </xf>
    <xf numFmtId="4" fontId="46" fillId="0" borderId="0">
      <protection locked="0"/>
    </xf>
    <xf numFmtId="187" fontId="2" fillId="0" borderId="0">
      <protection locked="0"/>
    </xf>
    <xf numFmtId="0" fontId="60" fillId="0" borderId="0">
      <alignment vertical="center"/>
    </xf>
    <xf numFmtId="0" fontId="61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61" fillId="0" borderId="5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5" fillId="20" borderId="12" applyNumberFormat="0" applyAlignment="0" applyProtection="0">
      <alignment vertical="center"/>
    </xf>
    <xf numFmtId="0" fontId="38" fillId="20" borderId="12" applyNumberFormat="0" applyAlignment="0" applyProtection="0">
      <alignment vertical="center"/>
    </xf>
    <xf numFmtId="0" fontId="65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6" fillId="0" borderId="0"/>
    <xf numFmtId="0" fontId="67" fillId="0" borderId="0">
      <alignment vertical="center"/>
    </xf>
    <xf numFmtId="42" fontId="1" fillId="0" borderId="0" applyFont="0" applyFill="0" applyBorder="0" applyAlignment="0" applyProtection="0"/>
    <xf numFmtId="188" fontId="2" fillId="0" borderId="0">
      <protection locked="0"/>
    </xf>
    <xf numFmtId="0" fontId="1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56" fillId="0" borderId="0"/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69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46" fillId="0" borderId="14">
      <protection locked="0"/>
    </xf>
    <xf numFmtId="189" fontId="2" fillId="0" borderId="0">
      <protection locked="0"/>
    </xf>
    <xf numFmtId="190" fontId="2" fillId="0" borderId="0">
      <protection locked="0"/>
    </xf>
    <xf numFmtId="0" fontId="70" fillId="0" borderId="0"/>
    <xf numFmtId="9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0" fontId="2" fillId="0" borderId="0"/>
    <xf numFmtId="0" fontId="70" fillId="0" borderId="0"/>
  </cellStyleXfs>
  <cellXfs count="336">
    <xf numFmtId="0" fontId="0" fillId="0" borderId="0" xfId="0">
      <alignment vertical="center"/>
    </xf>
    <xf numFmtId="0" fontId="71" fillId="0" borderId="0" xfId="371" applyFont="1" applyFill="1" applyAlignment="1">
      <alignment vertical="top"/>
    </xf>
    <xf numFmtId="0" fontId="71" fillId="0" borderId="0" xfId="371" applyFont="1" applyFill="1" applyAlignment="1">
      <alignment horizontal="right" vertical="top"/>
    </xf>
    <xf numFmtId="0" fontId="72" fillId="0" borderId="0" xfId="371" applyFont="1" applyFill="1" applyAlignment="1">
      <alignment horizontal="right" vertical="top"/>
    </xf>
    <xf numFmtId="0" fontId="72" fillId="0" borderId="0" xfId="371" applyFont="1" applyFill="1" applyAlignment="1">
      <alignment vertical="top"/>
    </xf>
    <xf numFmtId="0" fontId="73" fillId="0" borderId="0" xfId="371" applyFont="1" applyFill="1" applyAlignment="1">
      <alignment horizontal="centerContinuous" vertical="center"/>
    </xf>
    <xf numFmtId="0" fontId="71" fillId="0" borderId="0" xfId="371" applyFont="1" applyFill="1" applyAlignment="1">
      <alignment vertical="center"/>
    </xf>
    <xf numFmtId="0" fontId="71" fillId="0" borderId="0" xfId="371" applyFont="1" applyFill="1" applyAlignment="1">
      <alignment horizontal="centerContinuous"/>
    </xf>
    <xf numFmtId="0" fontId="71" fillId="0" borderId="0" xfId="371" applyFont="1" applyFill="1"/>
    <xf numFmtId="0" fontId="71" fillId="27" borderId="28" xfId="371" applyFont="1" applyFill="1" applyBorder="1" applyAlignment="1">
      <alignment horizontal="centerContinuous" vertical="center"/>
    </xf>
    <xf numFmtId="0" fontId="71" fillId="27" borderId="23" xfId="371" applyFont="1" applyFill="1" applyBorder="1" applyAlignment="1">
      <alignment horizontal="center" vertical="center"/>
    </xf>
    <xf numFmtId="0" fontId="71" fillId="27" borderId="0" xfId="371" applyFont="1" applyFill="1" applyBorder="1" applyAlignment="1">
      <alignment horizontal="center" vertical="center"/>
    </xf>
    <xf numFmtId="0" fontId="71" fillId="27" borderId="0" xfId="371" applyFont="1" applyFill="1" applyBorder="1" applyAlignment="1">
      <alignment horizontal="centerContinuous" vertical="center"/>
    </xf>
    <xf numFmtId="0" fontId="71" fillId="27" borderId="23" xfId="371" applyFont="1" applyFill="1" applyBorder="1" applyAlignment="1">
      <alignment horizontal="centerContinuous" vertical="center"/>
    </xf>
    <xf numFmtId="0" fontId="71" fillId="27" borderId="20" xfId="371" applyFont="1" applyFill="1" applyBorder="1" applyAlignment="1">
      <alignment horizontal="center" vertical="center"/>
    </xf>
    <xf numFmtId="0" fontId="71" fillId="27" borderId="19" xfId="371" applyFont="1" applyFill="1" applyBorder="1" applyAlignment="1">
      <alignment horizontal="center" vertical="center"/>
    </xf>
    <xf numFmtId="0" fontId="71" fillId="27" borderId="24" xfId="371" applyFont="1" applyFill="1" applyBorder="1" applyAlignment="1">
      <alignment horizontal="center" vertical="center" shrinkToFit="1"/>
    </xf>
    <xf numFmtId="0" fontId="71" fillId="27" borderId="18" xfId="371" applyFont="1" applyFill="1" applyBorder="1" applyAlignment="1">
      <alignment horizontal="center" vertical="center"/>
    </xf>
    <xf numFmtId="0" fontId="71" fillId="27" borderId="26" xfId="371" applyFont="1" applyFill="1" applyBorder="1" applyAlignment="1">
      <alignment horizontal="center" vertical="center" shrinkToFit="1"/>
    </xf>
    <xf numFmtId="0" fontId="71" fillId="27" borderId="0" xfId="371" applyFont="1" applyFill="1" applyBorder="1" applyAlignment="1">
      <alignment horizontal="center" vertical="center" shrinkToFit="1"/>
    </xf>
    <xf numFmtId="0" fontId="71" fillId="27" borderId="22" xfId="371" applyFont="1" applyFill="1" applyBorder="1" applyAlignment="1">
      <alignment horizontal="center" vertical="center" shrinkToFit="1"/>
    </xf>
    <xf numFmtId="0" fontId="71" fillId="27" borderId="26" xfId="371" applyFont="1" applyFill="1" applyBorder="1" applyAlignment="1">
      <alignment horizontal="center" vertical="center"/>
    </xf>
    <xf numFmtId="0" fontId="71" fillId="27" borderId="17" xfId="371" applyFont="1" applyFill="1" applyBorder="1" applyAlignment="1">
      <alignment horizontal="center" vertical="center" shrinkToFit="1"/>
    </xf>
    <xf numFmtId="0" fontId="71" fillId="27" borderId="16" xfId="371" applyFont="1" applyFill="1" applyBorder="1" applyAlignment="1">
      <alignment horizontal="center" vertical="center" shrinkToFit="1"/>
    </xf>
    <xf numFmtId="0" fontId="71" fillId="27" borderId="18" xfId="371" applyFont="1" applyFill="1" applyBorder="1" applyAlignment="1">
      <alignment horizontal="center" vertical="center" shrinkToFit="1"/>
    </xf>
    <xf numFmtId="0" fontId="71" fillId="27" borderId="25" xfId="371" applyFont="1" applyFill="1" applyBorder="1" applyAlignment="1">
      <alignment horizontal="center" vertical="center" shrinkToFit="1"/>
    </xf>
    <xf numFmtId="176" fontId="71" fillId="0" borderId="0" xfId="373" applyFont="1" applyFill="1" applyBorder="1" applyAlignment="1" applyProtection="1">
      <alignment horizontal="right"/>
    </xf>
    <xf numFmtId="176" fontId="71" fillId="0" borderId="0" xfId="373" applyFont="1" applyFill="1" applyBorder="1" applyAlignment="1">
      <alignment horizontal="right"/>
    </xf>
    <xf numFmtId="0" fontId="71" fillId="0" borderId="0" xfId="371" applyFont="1" applyFill="1" applyBorder="1"/>
    <xf numFmtId="0" fontId="76" fillId="0" borderId="0" xfId="371" applyFont="1" applyFill="1" applyAlignment="1"/>
    <xf numFmtId="0" fontId="77" fillId="0" borderId="0" xfId="371" applyFont="1" applyFill="1" applyAlignment="1">
      <alignment vertical="top"/>
    </xf>
    <xf numFmtId="0" fontId="77" fillId="0" borderId="0" xfId="371" applyFont="1" applyFill="1" applyAlignment="1">
      <alignment horizontal="right" vertical="top"/>
    </xf>
    <xf numFmtId="0" fontId="77" fillId="0" borderId="0" xfId="371" applyFont="1" applyFill="1" applyAlignment="1">
      <alignment vertical="center"/>
    </xf>
    <xf numFmtId="0" fontId="80" fillId="0" borderId="0" xfId="371" applyFont="1" applyFill="1" applyAlignment="1">
      <alignment horizontal="centerContinuous" wrapText="1"/>
    </xf>
    <xf numFmtId="0" fontId="77" fillId="0" borderId="0" xfId="371" applyFont="1" applyFill="1" applyAlignment="1">
      <alignment horizontal="centerContinuous"/>
    </xf>
    <xf numFmtId="0" fontId="77" fillId="0" borderId="0" xfId="371" applyFont="1" applyFill="1"/>
    <xf numFmtId="0" fontId="76" fillId="0" borderId="0" xfId="371" applyFont="1" applyFill="1"/>
    <xf numFmtId="0" fontId="77" fillId="27" borderId="28" xfId="371" applyFont="1" applyFill="1" applyBorder="1" applyAlignment="1">
      <alignment horizontal="centerContinuous" vertical="center"/>
    </xf>
    <xf numFmtId="0" fontId="77" fillId="27" borderId="32" xfId="371" applyFont="1" applyFill="1" applyBorder="1" applyAlignment="1">
      <alignment horizontal="centerContinuous" vertical="center"/>
    </xf>
    <xf numFmtId="0" fontId="77" fillId="27" borderId="27" xfId="371" applyFont="1" applyFill="1" applyBorder="1" applyAlignment="1">
      <alignment horizontal="centerContinuous" vertical="center"/>
    </xf>
    <xf numFmtId="0" fontId="77" fillId="27" borderId="0" xfId="371" applyFont="1" applyFill="1" applyBorder="1" applyAlignment="1">
      <alignment horizontal="centerContinuous" vertical="center"/>
    </xf>
    <xf numFmtId="0" fontId="77" fillId="27" borderId="23" xfId="371" applyFont="1" applyFill="1" applyBorder="1" applyAlignment="1">
      <alignment horizontal="centerContinuous" vertical="center"/>
    </xf>
    <xf numFmtId="0" fontId="77" fillId="27" borderId="17" xfId="371" applyFont="1" applyFill="1" applyBorder="1" applyAlignment="1">
      <alignment horizontal="centerContinuous" vertical="center"/>
    </xf>
    <xf numFmtId="0" fontId="77" fillId="27" borderId="21" xfId="371" applyFont="1" applyFill="1" applyBorder="1" applyAlignment="1">
      <alignment horizontal="center" vertical="center"/>
    </xf>
    <xf numFmtId="0" fontId="77" fillId="27" borderId="26" xfId="371" applyFont="1" applyFill="1" applyBorder="1" applyAlignment="1">
      <alignment horizontal="center" vertical="center"/>
    </xf>
    <xf numFmtId="0" fontId="77" fillId="27" borderId="18" xfId="371" applyFont="1" applyFill="1" applyBorder="1" applyAlignment="1">
      <alignment horizontal="center" vertical="center" shrinkToFit="1"/>
    </xf>
    <xf numFmtId="176" fontId="77" fillId="0" borderId="0" xfId="373" applyFont="1" applyFill="1" applyBorder="1" applyAlignment="1" applyProtection="1">
      <alignment horizontal="center"/>
    </xf>
    <xf numFmtId="176" fontId="77" fillId="0" borderId="0" xfId="373" applyFont="1" applyFill="1" applyBorder="1" applyProtection="1"/>
    <xf numFmtId="176" fontId="77" fillId="0" borderId="0" xfId="373" applyFont="1" applyFill="1" applyBorder="1" applyAlignment="1" applyProtection="1">
      <alignment horizontal="right"/>
    </xf>
    <xf numFmtId="176" fontId="77" fillId="0" borderId="0" xfId="373" applyFont="1" applyFill="1" applyBorder="1" applyAlignment="1">
      <alignment horizontal="right"/>
    </xf>
    <xf numFmtId="41" fontId="77" fillId="0" borderId="0" xfId="374" applyFont="1" applyFill="1" applyBorder="1" applyAlignment="1">
      <alignment horizontal="right"/>
    </xf>
    <xf numFmtId="0" fontId="82" fillId="0" borderId="0" xfId="371" applyFont="1" applyFill="1"/>
    <xf numFmtId="176" fontId="71" fillId="0" borderId="0" xfId="376" applyFont="1" applyFill="1" applyBorder="1" applyAlignment="1">
      <alignment horizontal="center"/>
    </xf>
    <xf numFmtId="0" fontId="77" fillId="0" borderId="0" xfId="311" applyFont="1" applyFill="1" applyBorder="1" applyAlignment="1">
      <alignment horizontal="center"/>
    </xf>
    <xf numFmtId="176" fontId="76" fillId="0" borderId="0" xfId="373" applyFont="1" applyFill="1" applyBorder="1" applyProtection="1"/>
    <xf numFmtId="0" fontId="84" fillId="0" borderId="0" xfId="371" applyFont="1" applyFill="1"/>
    <xf numFmtId="0" fontId="79" fillId="0" borderId="0" xfId="371" applyFont="1" applyFill="1" applyAlignment="1">
      <alignment horizontal="right" vertical="top"/>
    </xf>
    <xf numFmtId="0" fontId="79" fillId="0" borderId="0" xfId="371" applyFont="1" applyFill="1" applyAlignment="1">
      <alignment vertical="top"/>
    </xf>
    <xf numFmtId="0" fontId="85" fillId="0" borderId="0" xfId="371" applyFont="1" applyFill="1" applyAlignment="1">
      <alignment vertical="top"/>
    </xf>
    <xf numFmtId="0" fontId="86" fillId="0" borderId="0" xfId="371" applyFont="1" applyFill="1" applyAlignment="1">
      <alignment vertical="top"/>
    </xf>
    <xf numFmtId="0" fontId="86" fillId="0" borderId="0" xfId="371" applyFont="1" applyFill="1" applyAlignment="1">
      <alignment horizontal="right" vertical="top"/>
    </xf>
    <xf numFmtId="0" fontId="78" fillId="0" borderId="0" xfId="371" applyFont="1" applyFill="1" applyAlignment="1">
      <alignment horizontal="center" vertical="center"/>
    </xf>
    <xf numFmtId="0" fontId="78" fillId="0" borderId="0" xfId="371" applyFont="1" applyFill="1" applyAlignment="1">
      <alignment horizontal="center" vertical="center" wrapText="1"/>
    </xf>
    <xf numFmtId="0" fontId="78" fillId="0" borderId="0" xfId="371" applyFont="1" applyFill="1" applyAlignment="1">
      <alignment horizontal="center" vertical="center" shrinkToFit="1"/>
    </xf>
    <xf numFmtId="0" fontId="77" fillId="27" borderId="23" xfId="371" applyFont="1" applyFill="1" applyBorder="1" applyAlignment="1">
      <alignment horizontal="center" vertical="center"/>
    </xf>
    <xf numFmtId="0" fontId="77" fillId="27" borderId="23" xfId="371" applyFont="1" applyFill="1" applyBorder="1" applyAlignment="1" applyProtection="1">
      <alignment horizontal="center" vertical="center"/>
    </xf>
    <xf numFmtId="0" fontId="76" fillId="0" borderId="0" xfId="371" applyFont="1" applyFill="1" applyAlignment="1">
      <alignment vertical="center"/>
    </xf>
    <xf numFmtId="0" fontId="77" fillId="27" borderId="26" xfId="371" applyFont="1" applyFill="1" applyBorder="1" applyAlignment="1" applyProtection="1">
      <alignment horizontal="center" vertical="center"/>
    </xf>
    <xf numFmtId="0" fontId="77" fillId="0" borderId="0" xfId="371" applyFont="1" applyFill="1" applyBorder="1" applyAlignment="1"/>
    <xf numFmtId="176" fontId="86" fillId="0" borderId="0" xfId="373" applyFont="1" applyFill="1" applyBorder="1" applyAlignment="1" applyProtection="1">
      <alignment horizontal="right"/>
    </xf>
    <xf numFmtId="176" fontId="77" fillId="0" borderId="0" xfId="373" applyFont="1" applyFill="1" applyBorder="1" applyAlignment="1">
      <alignment horizontal="center" vertical="center"/>
    </xf>
    <xf numFmtId="0" fontId="77" fillId="0" borderId="0" xfId="375" applyFont="1" applyFill="1" applyBorder="1" applyAlignment="1">
      <alignment horizontal="center"/>
    </xf>
    <xf numFmtId="3" fontId="77" fillId="0" borderId="0" xfId="373" applyNumberFormat="1" applyFont="1" applyFill="1" applyBorder="1" applyAlignment="1">
      <alignment horizontal="center" vertical="center"/>
    </xf>
    <xf numFmtId="0" fontId="83" fillId="0" borderId="0" xfId="371" applyFont="1" applyFill="1" applyAlignment="1"/>
    <xf numFmtId="0" fontId="83" fillId="0" borderId="0" xfId="371" applyFont="1" applyFill="1"/>
    <xf numFmtId="176" fontId="83" fillId="0" borderId="0" xfId="373" applyFont="1" applyFill="1" applyBorder="1" applyProtection="1"/>
    <xf numFmtId="3" fontId="83" fillId="0" borderId="0" xfId="373" applyNumberFormat="1" applyFont="1" applyFill="1" applyBorder="1" applyProtection="1"/>
    <xf numFmtId="3" fontId="77" fillId="0" borderId="0" xfId="371" applyNumberFormat="1" applyFont="1" applyFill="1"/>
    <xf numFmtId="0" fontId="70" fillId="0" borderId="0" xfId="371" applyFill="1"/>
    <xf numFmtId="176" fontId="77" fillId="0" borderId="0" xfId="371" applyNumberFormat="1" applyFont="1" applyFill="1"/>
    <xf numFmtId="0" fontId="79" fillId="0" borderId="0" xfId="377" applyFont="1"/>
    <xf numFmtId="0" fontId="88" fillId="0" borderId="0" xfId="378" applyFont="1" applyAlignment="1">
      <alignment horizontal="centerContinuous"/>
    </xf>
    <xf numFmtId="0" fontId="79" fillId="0" borderId="0" xfId="377" applyFont="1" applyAlignment="1">
      <alignment horizontal="centerContinuous"/>
    </xf>
    <xf numFmtId="0" fontId="89" fillId="0" borderId="0" xfId="378" applyFont="1" applyAlignment="1">
      <alignment horizontal="centerContinuous"/>
    </xf>
    <xf numFmtId="0" fontId="76" fillId="0" borderId="23" xfId="371" applyFont="1" applyFill="1" applyBorder="1" applyAlignment="1"/>
    <xf numFmtId="0" fontId="71" fillId="27" borderId="33" xfId="371" applyFont="1" applyFill="1" applyBorder="1" applyAlignment="1">
      <alignment horizontal="center" vertical="center"/>
    </xf>
    <xf numFmtId="0" fontId="71" fillId="27" borderId="35" xfId="371" applyFont="1" applyFill="1" applyBorder="1" applyAlignment="1">
      <alignment horizontal="center" vertical="center"/>
    </xf>
    <xf numFmtId="0" fontId="71" fillId="27" borderId="38" xfId="371" applyFont="1" applyFill="1" applyBorder="1" applyAlignment="1">
      <alignment horizontal="center" vertical="center" shrinkToFit="1"/>
    </xf>
    <xf numFmtId="0" fontId="71" fillId="27" borderId="39" xfId="371" applyFont="1" applyFill="1" applyBorder="1" applyAlignment="1">
      <alignment horizontal="center" vertical="center" shrinkToFit="1"/>
    </xf>
    <xf numFmtId="0" fontId="71" fillId="27" borderId="39" xfId="371" applyFont="1" applyFill="1" applyBorder="1" applyAlignment="1">
      <alignment horizontal="center" vertical="center"/>
    </xf>
    <xf numFmtId="0" fontId="71" fillId="27" borderId="41" xfId="371" applyFont="1" applyFill="1" applyBorder="1" applyAlignment="1">
      <alignment horizontal="center" vertical="center" shrinkToFit="1"/>
    </xf>
    <xf numFmtId="0" fontId="71" fillId="0" borderId="35" xfId="371" applyFont="1" applyFill="1" applyBorder="1" applyAlignment="1">
      <alignment horizontal="center"/>
    </xf>
    <xf numFmtId="176" fontId="71" fillId="0" borderId="42" xfId="373" applyFont="1" applyFill="1" applyBorder="1" applyAlignment="1" applyProtection="1">
      <alignment horizontal="right"/>
    </xf>
    <xf numFmtId="0" fontId="71" fillId="0" borderId="35" xfId="371" applyFont="1" applyFill="1" applyBorder="1" applyAlignment="1">
      <alignment horizontal="distributed"/>
    </xf>
    <xf numFmtId="0" fontId="71" fillId="0" borderId="35" xfId="371" applyFont="1" applyFill="1" applyBorder="1" applyAlignment="1">
      <alignment horizontal="distributed" wrapText="1"/>
    </xf>
    <xf numFmtId="0" fontId="71" fillId="0" borderId="35" xfId="371" applyFont="1" applyFill="1" applyBorder="1" applyAlignment="1">
      <alignment horizontal="distributed" vertical="center" wrapText="1"/>
    </xf>
    <xf numFmtId="0" fontId="71" fillId="0" borderId="43" xfId="371" applyFont="1" applyFill="1" applyBorder="1" applyAlignment="1">
      <alignment horizontal="distributed" vertical="center"/>
    </xf>
    <xf numFmtId="176" fontId="71" fillId="0" borderId="10" xfId="373" applyFont="1" applyFill="1" applyBorder="1" applyAlignment="1" applyProtection="1"/>
    <xf numFmtId="176" fontId="71" fillId="0" borderId="10" xfId="373" applyFont="1" applyFill="1" applyBorder="1" applyAlignment="1" applyProtection="1">
      <alignment horizontal="right"/>
    </xf>
    <xf numFmtId="176" fontId="71" fillId="0" borderId="10" xfId="373" applyFont="1" applyFill="1" applyBorder="1" applyAlignment="1">
      <alignment horizontal="center"/>
    </xf>
    <xf numFmtId="176" fontId="71" fillId="0" borderId="10" xfId="373" applyFont="1" applyFill="1" applyBorder="1" applyAlignment="1"/>
    <xf numFmtId="176" fontId="71" fillId="0" borderId="44" xfId="373" applyFont="1" applyFill="1" applyBorder="1" applyAlignment="1"/>
    <xf numFmtId="176" fontId="71" fillId="0" borderId="45" xfId="373" applyFont="1" applyFill="1" applyBorder="1" applyAlignment="1"/>
    <xf numFmtId="0" fontId="77" fillId="27" borderId="35" xfId="371" applyFont="1" applyFill="1" applyBorder="1" applyAlignment="1">
      <alignment horizontal="center" vertical="center"/>
    </xf>
    <xf numFmtId="0" fontId="77" fillId="27" borderId="42" xfId="371" applyFont="1" applyFill="1" applyBorder="1" applyAlignment="1">
      <alignment horizontal="center" vertical="center"/>
    </xf>
    <xf numFmtId="0" fontId="77" fillId="27" borderId="40" xfId="371" applyFont="1" applyFill="1" applyBorder="1" applyAlignment="1">
      <alignment horizontal="center" vertical="center"/>
    </xf>
    <xf numFmtId="0" fontId="77" fillId="0" borderId="35" xfId="371" applyFont="1" applyFill="1" applyBorder="1" applyAlignment="1">
      <alignment horizontal="center"/>
    </xf>
    <xf numFmtId="191" fontId="77" fillId="0" borderId="0" xfId="373" applyNumberFormat="1" applyFont="1" applyFill="1" applyBorder="1" applyAlignment="1">
      <alignment horizontal="right"/>
    </xf>
    <xf numFmtId="176" fontId="77" fillId="0" borderId="42" xfId="373" applyFont="1" applyFill="1" applyBorder="1" applyProtection="1"/>
    <xf numFmtId="176" fontId="77" fillId="0" borderId="42" xfId="373" applyFont="1" applyFill="1" applyBorder="1" applyAlignment="1">
      <alignment horizontal="right"/>
    </xf>
    <xf numFmtId="41" fontId="77" fillId="0" borderId="10" xfId="374" applyFont="1" applyFill="1" applyBorder="1" applyAlignment="1">
      <alignment horizontal="right"/>
    </xf>
    <xf numFmtId="176" fontId="77" fillId="0" borderId="10" xfId="373" applyFont="1" applyFill="1" applyBorder="1" applyAlignment="1">
      <alignment horizontal="right"/>
    </xf>
    <xf numFmtId="41" fontId="77" fillId="0" borderId="44" xfId="374" applyFont="1" applyFill="1" applyBorder="1" applyAlignment="1">
      <alignment horizontal="right"/>
    </xf>
    <xf numFmtId="0" fontId="77" fillId="27" borderId="46" xfId="371" applyFont="1" applyFill="1" applyBorder="1" applyAlignment="1">
      <alignment horizontal="centerContinuous" vertical="center"/>
    </xf>
    <xf numFmtId="0" fontId="77" fillId="27" borderId="37" xfId="371" applyFont="1" applyFill="1" applyBorder="1" applyAlignment="1">
      <alignment horizontal="centerContinuous" vertical="center"/>
    </xf>
    <xf numFmtId="0" fontId="77" fillId="0" borderId="43" xfId="311" applyFont="1" applyFill="1" applyBorder="1" applyAlignment="1">
      <alignment horizontal="center"/>
    </xf>
    <xf numFmtId="41" fontId="77" fillId="0" borderId="43" xfId="374" applyFont="1" applyFill="1" applyBorder="1" applyAlignment="1">
      <alignment horizontal="right"/>
    </xf>
    <xf numFmtId="176" fontId="83" fillId="0" borderId="23" xfId="373" applyFont="1" applyFill="1" applyBorder="1" applyProtection="1"/>
    <xf numFmtId="0" fontId="77" fillId="27" borderId="42" xfId="371" applyFont="1" applyFill="1" applyBorder="1" applyAlignment="1" applyProtection="1">
      <alignment horizontal="center" vertical="center"/>
    </xf>
    <xf numFmtId="176" fontId="77" fillId="0" borderId="0" xfId="373" applyFont="1" applyFill="1" applyBorder="1" applyAlignment="1">
      <alignment horizontal="center"/>
    </xf>
    <xf numFmtId="176" fontId="77" fillId="0" borderId="42" xfId="373" applyFont="1" applyFill="1" applyBorder="1" applyAlignment="1" applyProtection="1">
      <alignment horizontal="right"/>
    </xf>
    <xf numFmtId="0" fontId="77" fillId="0" borderId="43" xfId="375" applyFont="1" applyFill="1" applyBorder="1" applyAlignment="1">
      <alignment horizontal="center"/>
    </xf>
    <xf numFmtId="176" fontId="77" fillId="0" borderId="10" xfId="373" applyFont="1" applyFill="1" applyBorder="1" applyAlignment="1">
      <alignment horizontal="center" vertical="center"/>
    </xf>
    <xf numFmtId="3" fontId="77" fillId="0" borderId="10" xfId="373" applyNumberFormat="1" applyFont="1" applyFill="1" applyBorder="1" applyAlignment="1">
      <alignment horizontal="center" vertical="center"/>
    </xf>
    <xf numFmtId="176" fontId="77" fillId="0" borderId="44" xfId="373" applyFont="1" applyFill="1" applyBorder="1" applyAlignment="1">
      <alignment horizontal="center" vertical="center"/>
    </xf>
    <xf numFmtId="176" fontId="77" fillId="0" borderId="43" xfId="373" applyFont="1" applyFill="1" applyBorder="1" applyAlignment="1">
      <alignment horizontal="center" vertical="center"/>
    </xf>
    <xf numFmtId="0" fontId="77" fillId="0" borderId="42" xfId="371" applyFont="1" applyFill="1" applyBorder="1" applyAlignment="1"/>
    <xf numFmtId="176" fontId="86" fillId="0" borderId="0" xfId="373" applyFont="1" applyFill="1" applyBorder="1" applyProtection="1"/>
    <xf numFmtId="176" fontId="86" fillId="0" borderId="42" xfId="373" applyFont="1" applyFill="1" applyBorder="1" applyProtection="1"/>
    <xf numFmtId="176" fontId="86" fillId="0" borderId="42" xfId="373" applyFont="1" applyFill="1" applyBorder="1" applyAlignment="1" applyProtection="1">
      <alignment horizontal="right"/>
    </xf>
    <xf numFmtId="0" fontId="77" fillId="27" borderId="24" xfId="371" applyFont="1" applyFill="1" applyBorder="1" applyAlignment="1">
      <alignment horizontal="center" vertical="center"/>
    </xf>
    <xf numFmtId="0" fontId="92" fillId="0" borderId="0" xfId="371" applyFont="1" applyFill="1" applyAlignment="1">
      <alignment vertical="center"/>
    </xf>
    <xf numFmtId="0" fontId="92" fillId="0" borderId="0" xfId="371" applyFont="1" applyFill="1"/>
    <xf numFmtId="0" fontId="77" fillId="27" borderId="18" xfId="371" applyFont="1" applyFill="1" applyBorder="1" applyAlignment="1">
      <alignment horizontal="center" shrinkToFit="1"/>
    </xf>
    <xf numFmtId="0" fontId="71" fillId="0" borderId="23" xfId="371" applyFont="1" applyFill="1" applyBorder="1" applyAlignment="1">
      <alignment horizontal="distributed" vertical="center"/>
    </xf>
    <xf numFmtId="176" fontId="71" fillId="0" borderId="0" xfId="373" applyFont="1" applyFill="1" applyBorder="1" applyAlignment="1" applyProtection="1"/>
    <xf numFmtId="176" fontId="71" fillId="0" borderId="0" xfId="373" applyFont="1" applyFill="1" applyBorder="1" applyAlignment="1">
      <alignment horizontal="center"/>
    </xf>
    <xf numFmtId="176" fontId="71" fillId="0" borderId="0" xfId="373" applyFont="1" applyFill="1" applyBorder="1" applyAlignment="1"/>
    <xf numFmtId="0" fontId="71" fillId="0" borderId="0" xfId="371" applyFont="1" applyFill="1" applyBorder="1" applyAlignment="1">
      <alignment horizontal="distributed" vertical="center"/>
    </xf>
    <xf numFmtId="0" fontId="77" fillId="27" borderId="0" xfId="371" applyFont="1" applyFill="1" applyBorder="1" applyAlignment="1" applyProtection="1">
      <alignment horizontal="center" vertical="center"/>
    </xf>
    <xf numFmtId="0" fontId="71" fillId="0" borderId="0" xfId="371" applyNumberFormat="1" applyFont="1" applyFill="1"/>
    <xf numFmtId="0" fontId="70" fillId="0" borderId="0" xfId="371" applyFont="1" applyFill="1"/>
    <xf numFmtId="0" fontId="77" fillId="27" borderId="35" xfId="371" applyFont="1" applyFill="1" applyBorder="1" applyAlignment="1">
      <alignment horizontal="center" vertical="center"/>
    </xf>
    <xf numFmtId="41" fontId="71" fillId="0" borderId="0" xfId="373" applyNumberFormat="1" applyFont="1" applyFill="1" applyBorder="1" applyAlignment="1" applyProtection="1">
      <alignment horizontal="right"/>
    </xf>
    <xf numFmtId="176" fontId="71" fillId="0" borderId="42" xfId="373" applyFont="1" applyFill="1" applyBorder="1" applyAlignment="1">
      <alignment horizontal="right"/>
    </xf>
    <xf numFmtId="41" fontId="71" fillId="0" borderId="0" xfId="373" applyNumberFormat="1" applyFont="1" applyFill="1" applyBorder="1" applyAlignment="1" applyProtection="1"/>
    <xf numFmtId="176" fontId="71" fillId="0" borderId="42" xfId="373" applyFont="1" applyFill="1" applyBorder="1" applyAlignment="1"/>
    <xf numFmtId="0" fontId="75" fillId="28" borderId="35" xfId="371" applyFont="1" applyFill="1" applyBorder="1" applyAlignment="1">
      <alignment horizontal="center"/>
    </xf>
    <xf numFmtId="176" fontId="75" fillId="28" borderId="0" xfId="373" applyFont="1" applyFill="1" applyBorder="1" applyAlignment="1" applyProtection="1">
      <alignment horizontal="right"/>
    </xf>
    <xf numFmtId="176" fontId="81" fillId="28" borderId="0" xfId="373" applyFont="1" applyFill="1" applyBorder="1" applyAlignment="1" applyProtection="1">
      <alignment horizontal="right"/>
    </xf>
    <xf numFmtId="176" fontId="81" fillId="28" borderId="42" xfId="373" applyFont="1" applyFill="1" applyBorder="1" applyAlignment="1" applyProtection="1">
      <alignment horizontal="right"/>
    </xf>
    <xf numFmtId="176" fontId="75" fillId="28" borderId="42" xfId="373" applyFont="1" applyFill="1" applyBorder="1" applyAlignment="1" applyProtection="1">
      <alignment horizontal="right"/>
    </xf>
    <xf numFmtId="0" fontId="75" fillId="28" borderId="0" xfId="371" applyFont="1" applyFill="1"/>
    <xf numFmtId="176" fontId="81" fillId="28" borderId="22" xfId="373" applyFont="1" applyFill="1" applyBorder="1" applyProtection="1">
      <protection locked="0"/>
    </xf>
    <xf numFmtId="176" fontId="81" fillId="28" borderId="0" xfId="373" applyFont="1" applyFill="1" applyBorder="1" applyProtection="1">
      <protection locked="0"/>
    </xf>
    <xf numFmtId="176" fontId="81" fillId="28" borderId="42" xfId="373" applyFont="1" applyFill="1" applyBorder="1" applyProtection="1">
      <protection locked="0"/>
    </xf>
    <xf numFmtId="176" fontId="71" fillId="0" borderId="0" xfId="376" applyFont="1" applyFill="1" applyBorder="1" applyAlignment="1" applyProtection="1">
      <alignment horizontal="center"/>
      <protection locked="0"/>
    </xf>
    <xf numFmtId="176" fontId="71" fillId="0" borderId="42" xfId="376" applyFont="1" applyFill="1" applyBorder="1" applyAlignment="1">
      <alignment horizontal="center"/>
    </xf>
    <xf numFmtId="176" fontId="71" fillId="0" borderId="42" xfId="376" applyFont="1" applyFill="1" applyBorder="1" applyAlignment="1" applyProtection="1">
      <alignment horizontal="center"/>
      <protection locked="0"/>
    </xf>
    <xf numFmtId="0" fontId="81" fillId="28" borderId="35" xfId="375" applyFont="1" applyFill="1" applyBorder="1" applyAlignment="1">
      <alignment horizontal="center"/>
    </xf>
    <xf numFmtId="0" fontId="81" fillId="28" borderId="0" xfId="371" applyFont="1" applyFill="1"/>
    <xf numFmtId="176" fontId="71" fillId="0" borderId="0" xfId="376" applyFont="1" applyFill="1" applyBorder="1" applyAlignment="1">
      <alignment horizontal="right"/>
    </xf>
    <xf numFmtId="0" fontId="81" fillId="28" borderId="35" xfId="311" applyFont="1" applyFill="1" applyBorder="1" applyAlignment="1">
      <alignment horizontal="center"/>
    </xf>
    <xf numFmtId="176" fontId="81" fillId="28" borderId="0" xfId="373" applyFont="1" applyFill="1" applyBorder="1" applyAlignment="1">
      <alignment horizontal="right"/>
    </xf>
    <xf numFmtId="176" fontId="81" fillId="28" borderId="42" xfId="373" applyFont="1" applyFill="1" applyBorder="1" applyAlignment="1">
      <alignment horizontal="right"/>
    </xf>
    <xf numFmtId="176" fontId="81" fillId="28" borderId="22" xfId="373" applyFont="1" applyFill="1" applyBorder="1" applyAlignment="1">
      <alignment horizontal="right"/>
    </xf>
    <xf numFmtId="0" fontId="77" fillId="27" borderId="35" xfId="371" applyFont="1" applyFill="1" applyBorder="1" applyAlignment="1">
      <alignment horizontal="center" vertical="center"/>
    </xf>
    <xf numFmtId="0" fontId="71" fillId="0" borderId="0" xfId="371" applyFont="1" applyFill="1" applyAlignment="1"/>
    <xf numFmtId="0" fontId="71" fillId="0" borderId="35" xfId="339" applyFont="1" applyFill="1" applyBorder="1" applyAlignment="1">
      <alignment horizontal="distributed"/>
    </xf>
    <xf numFmtId="0" fontId="77" fillId="0" borderId="0" xfId="371" applyFont="1" applyFill="1" applyAlignment="1">
      <alignment horizontal="right"/>
    </xf>
    <xf numFmtId="0" fontId="77" fillId="27" borderId="22" xfId="371" applyFont="1" applyFill="1" applyBorder="1" applyAlignment="1">
      <alignment vertical="center"/>
    </xf>
    <xf numFmtId="0" fontId="77" fillId="27" borderId="20" xfId="371" applyFont="1" applyFill="1" applyBorder="1" applyAlignment="1">
      <alignment horizontal="center" vertical="center"/>
    </xf>
    <xf numFmtId="0" fontId="77" fillId="27" borderId="21" xfId="371" applyFont="1" applyFill="1" applyBorder="1" applyAlignment="1">
      <alignment horizontal="center" vertical="center"/>
    </xf>
    <xf numFmtId="0" fontId="77" fillId="27" borderId="0" xfId="371" applyFont="1" applyFill="1" applyBorder="1" applyAlignment="1">
      <alignment horizontal="center" vertical="center"/>
    </xf>
    <xf numFmtId="0" fontId="77" fillId="27" borderId="23" xfId="371" applyFont="1" applyFill="1" applyBorder="1" applyAlignment="1">
      <alignment horizontal="center" vertical="center"/>
    </xf>
    <xf numFmtId="176" fontId="71" fillId="0" borderId="0" xfId="376" applyFont="1" applyFill="1" applyBorder="1" applyAlignment="1" applyProtection="1">
      <alignment horizontal="right"/>
      <protection locked="0"/>
    </xf>
    <xf numFmtId="176" fontId="71" fillId="0" borderId="42" xfId="376" applyFont="1" applyFill="1" applyBorder="1" applyAlignment="1">
      <alignment horizontal="right"/>
    </xf>
    <xf numFmtId="176" fontId="71" fillId="0" borderId="42" xfId="376" applyFont="1" applyFill="1" applyBorder="1" applyAlignment="1" applyProtection="1">
      <alignment horizontal="right"/>
      <protection locked="0"/>
    </xf>
    <xf numFmtId="0" fontId="77" fillId="27" borderId="26" xfId="371" applyFont="1" applyFill="1" applyBorder="1" applyAlignment="1">
      <alignment vertical="center" wrapText="1"/>
    </xf>
    <xf numFmtId="0" fontId="77" fillId="0" borderId="23" xfId="371" applyFont="1" applyFill="1" applyBorder="1" applyAlignment="1"/>
    <xf numFmtId="176" fontId="71" fillId="0" borderId="0" xfId="371" applyNumberFormat="1" applyFont="1" applyFill="1" applyAlignment="1"/>
    <xf numFmtId="0" fontId="77" fillId="0" borderId="0" xfId="371" applyFont="1" applyFill="1" applyAlignment="1"/>
    <xf numFmtId="0" fontId="71" fillId="27" borderId="19" xfId="371" applyFont="1" applyFill="1" applyBorder="1" applyAlignment="1">
      <alignment horizontal="center" vertical="center" wrapText="1" shrinkToFit="1"/>
    </xf>
    <xf numFmtId="0" fontId="71" fillId="27" borderId="21" xfId="371" applyFont="1" applyFill="1" applyBorder="1" applyAlignment="1">
      <alignment horizontal="center" vertical="center" shrinkToFit="1"/>
    </xf>
    <xf numFmtId="0" fontId="71" fillId="27" borderId="17" xfId="371" applyFont="1" applyFill="1" applyBorder="1" applyAlignment="1">
      <alignment horizontal="center" vertical="center" shrinkToFit="1"/>
    </xf>
    <xf numFmtId="0" fontId="71" fillId="27" borderId="18" xfId="371" applyFont="1" applyFill="1" applyBorder="1" applyAlignment="1">
      <alignment horizontal="center" vertical="center" shrinkToFit="1"/>
    </xf>
    <xf numFmtId="0" fontId="71" fillId="27" borderId="35" xfId="371" applyFont="1" applyFill="1" applyBorder="1" applyAlignment="1">
      <alignment horizontal="center" vertical="center"/>
    </xf>
    <xf numFmtId="0" fontId="71" fillId="27" borderId="40" xfId="371" applyFont="1" applyFill="1" applyBorder="1" applyAlignment="1">
      <alignment horizontal="center" vertical="center"/>
    </xf>
    <xf numFmtId="0" fontId="71" fillId="27" borderId="22" xfId="371" applyFont="1" applyFill="1" applyBorder="1" applyAlignment="1">
      <alignment horizontal="center" vertical="center"/>
    </xf>
    <xf numFmtId="0" fontId="72" fillId="27" borderId="25" xfId="311" applyFont="1" applyFill="1" applyBorder="1" applyAlignment="1">
      <alignment horizontal="center" vertical="center"/>
    </xf>
    <xf numFmtId="0" fontId="72" fillId="27" borderId="18" xfId="311" applyFont="1" applyFill="1" applyBorder="1" applyAlignment="1">
      <alignment horizontal="center" vertical="center"/>
    </xf>
    <xf numFmtId="0" fontId="90" fillId="0" borderId="0" xfId="371" applyFont="1" applyFill="1" applyAlignment="1">
      <alignment horizontal="center" vertical="top"/>
    </xf>
    <xf numFmtId="0" fontId="71" fillId="0" borderId="10" xfId="371" applyFont="1" applyFill="1" applyBorder="1" applyAlignment="1">
      <alignment horizontal="right"/>
    </xf>
    <xf numFmtId="0" fontId="71" fillId="27" borderId="36" xfId="371" applyFont="1" applyFill="1" applyBorder="1" applyAlignment="1">
      <alignment horizontal="center" vertical="center" shrinkToFit="1"/>
    </xf>
    <xf numFmtId="0" fontId="71" fillId="27" borderId="37" xfId="371" applyFont="1" applyFill="1" applyBorder="1" applyAlignment="1">
      <alignment horizontal="center" vertical="center" shrinkToFit="1"/>
    </xf>
    <xf numFmtId="0" fontId="71" fillId="27" borderId="19" xfId="371" applyFont="1" applyFill="1" applyBorder="1" applyAlignment="1">
      <alignment horizontal="center" vertical="center"/>
    </xf>
    <xf numFmtId="0" fontId="72" fillId="27" borderId="20" xfId="311" applyFont="1" applyFill="1" applyBorder="1" applyAlignment="1">
      <alignment horizontal="center" vertical="center"/>
    </xf>
    <xf numFmtId="0" fontId="72" fillId="27" borderId="21" xfId="311" applyFont="1" applyFill="1" applyBorder="1" applyAlignment="1">
      <alignment horizontal="center" vertical="center"/>
    </xf>
    <xf numFmtId="0" fontId="73" fillId="0" borderId="0" xfId="371" applyFont="1" applyFill="1" applyAlignment="1">
      <alignment horizontal="center"/>
    </xf>
    <xf numFmtId="0" fontId="71" fillId="27" borderId="29" xfId="371" applyFont="1" applyFill="1" applyBorder="1" applyAlignment="1">
      <alignment horizontal="center" vertical="center" wrapText="1"/>
    </xf>
    <xf numFmtId="0" fontId="71" fillId="27" borderId="30" xfId="371" applyFont="1" applyFill="1" applyBorder="1" applyAlignment="1">
      <alignment horizontal="center" vertical="center"/>
    </xf>
    <xf numFmtId="0" fontId="71" fillId="27" borderId="34" xfId="371" applyFont="1" applyFill="1" applyBorder="1" applyAlignment="1">
      <alignment horizontal="center" vertical="center"/>
    </xf>
    <xf numFmtId="0" fontId="71" fillId="27" borderId="31" xfId="371" applyFont="1" applyFill="1" applyBorder="1" applyAlignment="1">
      <alignment horizontal="center" vertical="center"/>
    </xf>
    <xf numFmtId="0" fontId="71" fillId="27" borderId="29" xfId="372" applyNumberFormat="1" applyFont="1" applyFill="1" applyBorder="1" applyAlignment="1">
      <alignment horizontal="center" vertical="center" wrapText="1"/>
    </xf>
    <xf numFmtId="0" fontId="71" fillId="27" borderId="30" xfId="372" applyNumberFormat="1" applyFont="1" applyFill="1" applyBorder="1" applyAlignment="1">
      <alignment horizontal="center" vertical="center"/>
    </xf>
    <xf numFmtId="0" fontId="71" fillId="27" borderId="34" xfId="372" applyNumberFormat="1" applyFont="1" applyFill="1" applyBorder="1" applyAlignment="1">
      <alignment horizontal="center" vertical="center"/>
    </xf>
    <xf numFmtId="0" fontId="71" fillId="27" borderId="19" xfId="371" applyFont="1" applyFill="1" applyBorder="1" applyAlignment="1">
      <alignment horizontal="center" vertical="center" wrapText="1"/>
    </xf>
    <xf numFmtId="0" fontId="71" fillId="27" borderId="21" xfId="371" applyFont="1" applyFill="1" applyBorder="1" applyAlignment="1">
      <alignment horizontal="center" vertical="center"/>
    </xf>
    <xf numFmtId="0" fontId="71" fillId="27" borderId="17" xfId="371" applyFont="1" applyFill="1" applyBorder="1" applyAlignment="1">
      <alignment horizontal="center" vertical="center"/>
    </xf>
    <xf numFmtId="0" fontId="71" fillId="27" borderId="18" xfId="371" applyFont="1" applyFill="1" applyBorder="1" applyAlignment="1">
      <alignment horizontal="center" vertical="center"/>
    </xf>
    <xf numFmtId="0" fontId="71" fillId="27" borderId="36" xfId="371" applyFont="1" applyFill="1" applyBorder="1" applyAlignment="1">
      <alignment horizontal="center" vertical="center"/>
    </xf>
    <xf numFmtId="0" fontId="71" fillId="27" borderId="37" xfId="371" applyFont="1" applyFill="1" applyBorder="1" applyAlignment="1">
      <alignment horizontal="center" vertical="center"/>
    </xf>
    <xf numFmtId="0" fontId="77" fillId="27" borderId="24" xfId="371" applyFont="1" applyFill="1" applyBorder="1" applyAlignment="1">
      <alignment horizontal="center" vertical="center"/>
    </xf>
    <xf numFmtId="0" fontId="77" fillId="27" borderId="26" xfId="371" applyFont="1" applyFill="1" applyBorder="1" applyAlignment="1">
      <alignment horizontal="center" vertical="center"/>
    </xf>
    <xf numFmtId="0" fontId="77" fillId="27" borderId="38" xfId="371" applyFont="1" applyFill="1" applyBorder="1" applyAlignment="1">
      <alignment horizontal="center" vertical="center"/>
    </xf>
    <xf numFmtId="0" fontId="77" fillId="27" borderId="39" xfId="371" applyFont="1" applyFill="1" applyBorder="1" applyAlignment="1">
      <alignment horizontal="center" vertical="center"/>
    </xf>
    <xf numFmtId="0" fontId="91" fillId="0" borderId="0" xfId="371" applyFont="1" applyFill="1" applyAlignment="1">
      <alignment horizontal="center" vertical="center" wrapText="1"/>
    </xf>
    <xf numFmtId="0" fontId="91" fillId="0" borderId="0" xfId="371" applyFont="1" applyFill="1" applyAlignment="1">
      <alignment horizontal="center" vertical="center"/>
    </xf>
    <xf numFmtId="0" fontId="91" fillId="0" borderId="0" xfId="371" applyFont="1" applyFill="1" applyAlignment="1">
      <alignment horizontal="center" vertical="top"/>
    </xf>
    <xf numFmtId="0" fontId="77" fillId="27" borderId="19" xfId="371" applyFont="1" applyFill="1" applyBorder="1" applyAlignment="1">
      <alignment horizontal="center" vertical="center" wrapText="1"/>
    </xf>
    <xf numFmtId="0" fontId="77" fillId="27" borderId="20" xfId="371" applyFont="1" applyFill="1" applyBorder="1" applyAlignment="1">
      <alignment horizontal="center" vertical="center" wrapText="1"/>
    </xf>
    <xf numFmtId="0" fontId="77" fillId="27" borderId="21" xfId="371" applyFont="1" applyFill="1" applyBorder="1" applyAlignment="1">
      <alignment horizontal="center" vertical="center" wrapText="1"/>
    </xf>
    <xf numFmtId="0" fontId="77" fillId="27" borderId="22" xfId="371" applyFont="1" applyFill="1" applyBorder="1" applyAlignment="1">
      <alignment horizontal="center" vertical="center" wrapText="1"/>
    </xf>
    <xf numFmtId="0" fontId="77" fillId="27" borderId="0" xfId="371" applyFont="1" applyFill="1" applyBorder="1" applyAlignment="1">
      <alignment horizontal="center" vertical="center" wrapText="1"/>
    </xf>
    <xf numFmtId="0" fontId="77" fillId="27" borderId="23" xfId="371" applyFont="1" applyFill="1" applyBorder="1" applyAlignment="1">
      <alignment horizontal="center" vertical="center" wrapText="1"/>
    </xf>
    <xf numFmtId="0" fontId="77" fillId="27" borderId="26" xfId="371" applyFont="1" applyFill="1" applyBorder="1" applyAlignment="1">
      <alignment horizontal="center" vertical="center" wrapText="1"/>
    </xf>
    <xf numFmtId="0" fontId="77" fillId="27" borderId="16" xfId="371" applyFont="1" applyFill="1" applyBorder="1" applyAlignment="1">
      <alignment horizontal="center" vertical="center" wrapText="1"/>
    </xf>
    <xf numFmtId="0" fontId="77" fillId="27" borderId="17" xfId="371" applyFont="1" applyFill="1" applyBorder="1" applyAlignment="1">
      <alignment horizontal="center" vertical="center"/>
    </xf>
    <xf numFmtId="0" fontId="79" fillId="27" borderId="18" xfId="311" applyFont="1" applyFill="1" applyBorder="1" applyAlignment="1">
      <alignment horizontal="center" vertical="center"/>
    </xf>
    <xf numFmtId="192" fontId="77" fillId="27" borderId="32" xfId="371" applyNumberFormat="1" applyFont="1" applyFill="1" applyBorder="1" applyAlignment="1">
      <alignment horizontal="center" vertical="center"/>
    </xf>
    <xf numFmtId="0" fontId="79" fillId="27" borderId="27" xfId="311" applyFont="1" applyFill="1" applyBorder="1" applyAlignment="1">
      <alignment vertical="center"/>
    </xf>
    <xf numFmtId="0" fontId="79" fillId="27" borderId="17" xfId="311" applyFont="1" applyFill="1" applyBorder="1" applyAlignment="1">
      <alignment vertical="center"/>
    </xf>
    <xf numFmtId="0" fontId="79" fillId="27" borderId="18" xfId="311" applyFont="1" applyFill="1" applyBorder="1" applyAlignment="1">
      <alignment vertical="center"/>
    </xf>
    <xf numFmtId="0" fontId="77" fillId="27" borderId="24" xfId="371" applyFont="1" applyFill="1" applyBorder="1" applyAlignment="1">
      <alignment horizontal="center" vertical="center" wrapText="1" shrinkToFit="1"/>
    </xf>
    <xf numFmtId="0" fontId="77" fillId="27" borderId="26" xfId="371" applyFont="1" applyFill="1" applyBorder="1" applyAlignment="1">
      <alignment horizontal="center" vertical="center" wrapText="1" shrinkToFit="1"/>
    </xf>
    <xf numFmtId="0" fontId="77" fillId="27" borderId="26" xfId="371" applyFont="1" applyFill="1" applyBorder="1" applyAlignment="1">
      <alignment horizontal="center" vertical="center" shrinkToFit="1"/>
    </xf>
    <xf numFmtId="0" fontId="77" fillId="27" borderId="16" xfId="371" applyFont="1" applyFill="1" applyBorder="1" applyAlignment="1">
      <alignment horizontal="center" vertical="center" shrinkToFit="1"/>
    </xf>
    <xf numFmtId="0" fontId="71" fillId="27" borderId="26" xfId="371" applyFont="1" applyFill="1" applyBorder="1" applyAlignment="1">
      <alignment horizontal="center" wrapText="1" shrinkToFit="1"/>
    </xf>
    <xf numFmtId="0" fontId="71" fillId="27" borderId="16" xfId="371" applyFont="1" applyFill="1" applyBorder="1" applyAlignment="1">
      <alignment horizontal="center" shrinkToFit="1"/>
    </xf>
    <xf numFmtId="0" fontId="71" fillId="27" borderId="26" xfId="371" applyFont="1" applyFill="1" applyBorder="1" applyAlignment="1">
      <alignment horizontal="center" shrinkToFit="1"/>
    </xf>
    <xf numFmtId="0" fontId="71" fillId="27" borderId="39" xfId="371" applyFont="1" applyFill="1" applyBorder="1" applyAlignment="1">
      <alignment horizontal="center" shrinkToFit="1"/>
    </xf>
    <xf numFmtId="0" fontId="71" fillId="27" borderId="41" xfId="371" applyFont="1" applyFill="1" applyBorder="1" applyAlignment="1">
      <alignment horizontal="center" shrinkToFit="1"/>
    </xf>
    <xf numFmtId="0" fontId="77" fillId="27" borderId="33" xfId="371" applyFont="1" applyFill="1" applyBorder="1" applyAlignment="1">
      <alignment horizontal="center" vertical="center"/>
    </xf>
    <xf numFmtId="0" fontId="77" fillId="27" borderId="35" xfId="371" applyFont="1" applyFill="1" applyBorder="1" applyAlignment="1">
      <alignment horizontal="center" vertical="center"/>
    </xf>
    <xf numFmtId="0" fontId="79" fillId="27" borderId="46" xfId="311" applyFont="1" applyFill="1" applyBorder="1" applyAlignment="1">
      <alignment vertical="center"/>
    </xf>
    <xf numFmtId="0" fontId="79" fillId="27" borderId="37" xfId="311" applyFont="1" applyFill="1" applyBorder="1" applyAlignment="1">
      <alignment vertical="center"/>
    </xf>
    <xf numFmtId="0" fontId="77" fillId="27" borderId="28" xfId="371" applyFont="1" applyFill="1" applyBorder="1" applyAlignment="1">
      <alignment horizontal="center" vertical="center"/>
    </xf>
    <xf numFmtId="0" fontId="79" fillId="27" borderId="25" xfId="311" applyFont="1" applyFill="1" applyBorder="1" applyAlignment="1">
      <alignment vertical="center"/>
    </xf>
    <xf numFmtId="0" fontId="77" fillId="0" borderId="10" xfId="371" applyFont="1" applyFill="1" applyBorder="1" applyAlignment="1">
      <alignment horizontal="right"/>
    </xf>
    <xf numFmtId="0" fontId="77" fillId="0" borderId="10" xfId="371" applyFont="1" applyFill="1" applyBorder="1" applyAlignment="1">
      <alignment horizontal="center"/>
    </xf>
    <xf numFmtId="0" fontId="77" fillId="27" borderId="32" xfId="371" applyFont="1" applyFill="1" applyBorder="1" applyAlignment="1">
      <alignment horizontal="center" vertical="center"/>
    </xf>
    <xf numFmtId="0" fontId="77" fillId="27" borderId="22" xfId="371" applyFont="1" applyFill="1" applyBorder="1" applyAlignment="1">
      <alignment horizontal="center" wrapText="1"/>
    </xf>
    <xf numFmtId="0" fontId="77" fillId="27" borderId="23" xfId="371" applyFont="1" applyFill="1" applyBorder="1" applyAlignment="1">
      <alignment horizontal="center" wrapText="1"/>
    </xf>
    <xf numFmtId="0" fontId="77" fillId="27" borderId="17" xfId="371" applyFont="1" applyFill="1" applyBorder="1" applyAlignment="1">
      <alignment horizontal="center" wrapText="1"/>
    </xf>
    <xf numFmtId="0" fontId="77" fillId="27" borderId="18" xfId="371" applyFont="1" applyFill="1" applyBorder="1" applyAlignment="1">
      <alignment horizontal="center" wrapText="1"/>
    </xf>
    <xf numFmtId="0" fontId="77" fillId="27" borderId="22" xfId="371" applyFont="1" applyFill="1" applyBorder="1" applyAlignment="1">
      <alignment horizontal="center"/>
    </xf>
    <xf numFmtId="0" fontId="77" fillId="27" borderId="23" xfId="371" applyFont="1" applyFill="1" applyBorder="1" applyAlignment="1">
      <alignment horizontal="center"/>
    </xf>
    <xf numFmtId="0" fontId="77" fillId="27" borderId="17" xfId="371" applyFont="1" applyFill="1" applyBorder="1" applyAlignment="1">
      <alignment horizontal="center"/>
    </xf>
    <xf numFmtId="0" fontId="77" fillId="27" borderId="18" xfId="371" applyFont="1" applyFill="1" applyBorder="1" applyAlignment="1">
      <alignment horizontal="center"/>
    </xf>
    <xf numFmtId="0" fontId="77" fillId="27" borderId="42" xfId="371" applyFont="1" applyFill="1" applyBorder="1" applyAlignment="1">
      <alignment horizontal="center" wrapText="1"/>
    </xf>
    <xf numFmtId="0" fontId="77" fillId="27" borderId="37" xfId="371" applyFont="1" applyFill="1" applyBorder="1" applyAlignment="1">
      <alignment horizontal="center" wrapText="1"/>
    </xf>
    <xf numFmtId="0" fontId="86" fillId="27" borderId="32" xfId="371" applyFont="1" applyFill="1" applyBorder="1" applyAlignment="1">
      <alignment horizontal="center" vertical="top" wrapText="1"/>
    </xf>
    <xf numFmtId="0" fontId="86" fillId="27" borderId="27" xfId="371" applyFont="1" applyFill="1" applyBorder="1" applyAlignment="1">
      <alignment horizontal="center" vertical="top"/>
    </xf>
    <xf numFmtId="0" fontId="86" fillId="27" borderId="22" xfId="371" applyFont="1" applyFill="1" applyBorder="1" applyAlignment="1">
      <alignment horizontal="center" vertical="top"/>
    </xf>
    <xf numFmtId="0" fontId="86" fillId="27" borderId="23" xfId="371" applyFont="1" applyFill="1" applyBorder="1" applyAlignment="1">
      <alignment horizontal="center" vertical="top"/>
    </xf>
    <xf numFmtId="0" fontId="86" fillId="27" borderId="32" xfId="371" applyFont="1" applyFill="1" applyBorder="1" applyAlignment="1">
      <alignment horizontal="center" vertical="top"/>
    </xf>
    <xf numFmtId="0" fontId="86" fillId="27" borderId="32" xfId="371" applyFont="1" applyFill="1" applyBorder="1" applyAlignment="1">
      <alignment horizontal="center" vertical="top" wrapText="1" shrinkToFit="1"/>
    </xf>
    <xf numFmtId="0" fontId="86" fillId="27" borderId="27" xfId="371" applyFont="1" applyFill="1" applyBorder="1" applyAlignment="1">
      <alignment horizontal="center" vertical="top" shrinkToFit="1"/>
    </xf>
    <xf numFmtId="0" fontId="86" fillId="27" borderId="22" xfId="371" applyFont="1" applyFill="1" applyBorder="1" applyAlignment="1">
      <alignment horizontal="center" vertical="top" shrinkToFit="1"/>
    </xf>
    <xf numFmtId="0" fontId="86" fillId="27" borderId="23" xfId="371" applyFont="1" applyFill="1" applyBorder="1" applyAlignment="1">
      <alignment horizontal="center" vertical="top" shrinkToFit="1"/>
    </xf>
    <xf numFmtId="0" fontId="86" fillId="27" borderId="22" xfId="371" applyFont="1" applyFill="1" applyBorder="1" applyAlignment="1" applyProtection="1">
      <alignment horizontal="center" wrapText="1"/>
    </xf>
    <xf numFmtId="0" fontId="86" fillId="27" borderId="42" xfId="371" applyFont="1" applyFill="1" applyBorder="1" applyAlignment="1" applyProtection="1">
      <alignment horizontal="center" wrapText="1"/>
    </xf>
    <xf numFmtId="0" fontId="86" fillId="27" borderId="17" xfId="371" applyFont="1" applyFill="1" applyBorder="1" applyAlignment="1" applyProtection="1">
      <alignment horizontal="center" wrapText="1"/>
    </xf>
    <xf numFmtId="0" fontId="86" fillId="27" borderId="37" xfId="371" applyFont="1" applyFill="1" applyBorder="1" applyAlignment="1" applyProtection="1">
      <alignment horizontal="center" wrapText="1"/>
    </xf>
    <xf numFmtId="0" fontId="86" fillId="27" borderId="46" xfId="371" applyFont="1" applyFill="1" applyBorder="1" applyAlignment="1">
      <alignment horizontal="center" vertical="top"/>
    </xf>
    <xf numFmtId="0" fontId="86" fillId="27" borderId="42" xfId="371" applyFont="1" applyFill="1" applyBorder="1" applyAlignment="1">
      <alignment horizontal="center" vertical="top"/>
    </xf>
    <xf numFmtId="0" fontId="86" fillId="27" borderId="22" xfId="371" applyFont="1" applyFill="1" applyBorder="1" applyAlignment="1">
      <alignment horizontal="center"/>
    </xf>
    <xf numFmtId="0" fontId="86" fillId="27" borderId="23" xfId="371" applyFont="1" applyFill="1" applyBorder="1" applyAlignment="1">
      <alignment horizontal="center"/>
    </xf>
    <xf numFmtId="0" fontId="86" fillId="27" borderId="17" xfId="371" applyFont="1" applyFill="1" applyBorder="1" applyAlignment="1">
      <alignment horizontal="center"/>
    </xf>
    <xf numFmtId="0" fontId="86" fillId="27" borderId="18" xfId="371" applyFont="1" applyFill="1" applyBorder="1" applyAlignment="1">
      <alignment horizontal="center"/>
    </xf>
    <xf numFmtId="0" fontId="86" fillId="27" borderId="22" xfId="371" applyFont="1" applyFill="1" applyBorder="1" applyAlignment="1">
      <alignment horizontal="center" wrapText="1"/>
    </xf>
    <xf numFmtId="0" fontId="86" fillId="27" borderId="23" xfId="371" applyFont="1" applyFill="1" applyBorder="1" applyAlignment="1" applyProtection="1">
      <alignment horizontal="center" wrapText="1"/>
    </xf>
    <xf numFmtId="0" fontId="86" fillId="27" borderId="18" xfId="371" applyFont="1" applyFill="1" applyBorder="1" applyAlignment="1" applyProtection="1">
      <alignment horizontal="center" wrapText="1"/>
    </xf>
    <xf numFmtId="0" fontId="71" fillId="27" borderId="22" xfId="371" applyFont="1" applyFill="1" applyBorder="1" applyAlignment="1" applyProtection="1">
      <alignment horizontal="center" wrapText="1" shrinkToFit="1"/>
    </xf>
    <xf numFmtId="0" fontId="71" fillId="27" borderId="42" xfId="371" applyFont="1" applyFill="1" applyBorder="1" applyAlignment="1" applyProtection="1">
      <alignment horizontal="center" wrapText="1" shrinkToFit="1"/>
    </xf>
    <xf numFmtId="0" fontId="71" fillId="27" borderId="17" xfId="371" applyFont="1" applyFill="1" applyBorder="1" applyAlignment="1" applyProtection="1">
      <alignment horizontal="center" wrapText="1" shrinkToFit="1"/>
    </xf>
    <xf numFmtId="0" fontId="71" fillId="27" borderId="37" xfId="371" applyFont="1" applyFill="1" applyBorder="1" applyAlignment="1" applyProtection="1">
      <alignment horizontal="center" wrapText="1" shrinkToFit="1"/>
    </xf>
    <xf numFmtId="0" fontId="86" fillId="27" borderId="22" xfId="371" applyFont="1" applyFill="1" applyBorder="1" applyAlignment="1">
      <alignment horizontal="center" wrapText="1" shrinkToFit="1"/>
    </xf>
    <xf numFmtId="0" fontId="86" fillId="27" borderId="23" xfId="371" applyFont="1" applyFill="1" applyBorder="1" applyAlignment="1">
      <alignment horizontal="center" wrapText="1" shrinkToFit="1"/>
    </xf>
    <xf numFmtId="0" fontId="86" fillId="27" borderId="17" xfId="371" applyFont="1" applyFill="1" applyBorder="1" applyAlignment="1">
      <alignment horizontal="center" wrapText="1" shrinkToFit="1"/>
    </xf>
    <xf numFmtId="0" fontId="86" fillId="27" borderId="18" xfId="371" applyFont="1" applyFill="1" applyBorder="1" applyAlignment="1">
      <alignment horizontal="center" wrapText="1" shrinkToFit="1"/>
    </xf>
    <xf numFmtId="0" fontId="77" fillId="27" borderId="22" xfId="371" applyFont="1" applyFill="1" applyBorder="1" applyAlignment="1" applyProtection="1">
      <alignment horizontal="center" wrapText="1"/>
    </xf>
    <xf numFmtId="0" fontId="77" fillId="27" borderId="23" xfId="371" applyFont="1" applyFill="1" applyBorder="1" applyAlignment="1" applyProtection="1">
      <alignment horizontal="center" wrapText="1"/>
    </xf>
    <xf numFmtId="0" fontId="77" fillId="27" borderId="17" xfId="371" applyFont="1" applyFill="1" applyBorder="1" applyAlignment="1" applyProtection="1">
      <alignment horizontal="center" wrapText="1"/>
    </xf>
    <xf numFmtId="0" fontId="77" fillId="27" borderId="18" xfId="371" applyFont="1" applyFill="1" applyBorder="1" applyAlignment="1" applyProtection="1">
      <alignment horizontal="center" wrapText="1"/>
    </xf>
    <xf numFmtId="0" fontId="77" fillId="27" borderId="32" xfId="371" applyFont="1" applyFill="1" applyBorder="1" applyAlignment="1">
      <alignment horizontal="center" vertical="top" shrinkToFit="1"/>
    </xf>
    <xf numFmtId="0" fontId="77" fillId="27" borderId="27" xfId="371" applyFont="1" applyFill="1" applyBorder="1" applyAlignment="1">
      <alignment horizontal="center" vertical="top" shrinkToFit="1"/>
    </xf>
    <xf numFmtId="0" fontId="77" fillId="27" borderId="22" xfId="371" applyFont="1" applyFill="1" applyBorder="1" applyAlignment="1">
      <alignment horizontal="center" vertical="top" shrinkToFit="1"/>
    </xf>
    <xf numFmtId="0" fontId="77" fillId="27" borderId="23" xfId="371" applyFont="1" applyFill="1" applyBorder="1" applyAlignment="1">
      <alignment horizontal="center" vertical="top" shrinkToFit="1"/>
    </xf>
    <xf numFmtId="0" fontId="71" fillId="27" borderId="32" xfId="371" applyFont="1" applyFill="1" applyBorder="1" applyAlignment="1" applyProtection="1">
      <alignment horizontal="center" vertical="top" wrapText="1"/>
    </xf>
    <xf numFmtId="0" fontId="71" fillId="27" borderId="27" xfId="371" applyFont="1" applyFill="1" applyBorder="1" applyAlignment="1" applyProtection="1">
      <alignment horizontal="center" vertical="top" wrapText="1"/>
    </xf>
    <xf numFmtId="0" fontId="71" fillId="27" borderId="22" xfId="371" applyFont="1" applyFill="1" applyBorder="1" applyAlignment="1" applyProtection="1">
      <alignment horizontal="center" vertical="top" wrapText="1"/>
    </xf>
    <xf numFmtId="0" fontId="71" fillId="27" borderId="23" xfId="371" applyFont="1" applyFill="1" applyBorder="1" applyAlignment="1" applyProtection="1">
      <alignment horizontal="center" vertical="top" wrapText="1"/>
    </xf>
    <xf numFmtId="0" fontId="77" fillId="27" borderId="32" xfId="371" applyFont="1" applyFill="1" applyBorder="1" applyAlignment="1">
      <alignment horizontal="center" vertical="top" wrapText="1" shrinkToFit="1"/>
    </xf>
    <xf numFmtId="0" fontId="77" fillId="27" borderId="46" xfId="371" applyFont="1" applyFill="1" applyBorder="1" applyAlignment="1">
      <alignment horizontal="center" vertical="top" shrinkToFit="1"/>
    </xf>
    <xf numFmtId="0" fontId="77" fillId="27" borderId="42" xfId="371" applyFont="1" applyFill="1" applyBorder="1" applyAlignment="1">
      <alignment horizontal="center" vertical="top" shrinkToFit="1"/>
    </xf>
    <xf numFmtId="0" fontId="77" fillId="27" borderId="32" xfId="371" applyFont="1" applyFill="1" applyBorder="1" applyAlignment="1">
      <alignment horizontal="center" vertical="top" wrapText="1"/>
    </xf>
    <xf numFmtId="0" fontId="77" fillId="27" borderId="46" xfId="371" applyFont="1" applyFill="1" applyBorder="1" applyAlignment="1">
      <alignment horizontal="center" vertical="top"/>
    </xf>
    <xf numFmtId="0" fontId="77" fillId="27" borderId="22" xfId="371" applyFont="1" applyFill="1" applyBorder="1" applyAlignment="1">
      <alignment horizontal="center" vertical="top"/>
    </xf>
    <xf numFmtId="0" fontId="77" fillId="27" borderId="42" xfId="371" applyFont="1" applyFill="1" applyBorder="1" applyAlignment="1">
      <alignment horizontal="center" vertical="top"/>
    </xf>
    <xf numFmtId="0" fontId="77" fillId="27" borderId="32" xfId="371" applyFont="1" applyFill="1" applyBorder="1" applyAlignment="1">
      <alignment horizontal="center" vertical="top"/>
    </xf>
    <xf numFmtId="0" fontId="77" fillId="27" borderId="27" xfId="371" applyFont="1" applyFill="1" applyBorder="1" applyAlignment="1">
      <alignment horizontal="center" vertical="top"/>
    </xf>
    <xf numFmtId="0" fontId="77" fillId="27" borderId="23" xfId="371" applyFont="1" applyFill="1" applyBorder="1" applyAlignment="1">
      <alignment horizontal="center" vertical="top"/>
    </xf>
    <xf numFmtId="0" fontId="77" fillId="27" borderId="27" xfId="371" applyFont="1" applyFill="1" applyBorder="1" applyAlignment="1">
      <alignment horizontal="center" vertical="top" wrapText="1" shrinkToFit="1"/>
    </xf>
    <xf numFmtId="0" fontId="77" fillId="27" borderId="22" xfId="371" applyFont="1" applyFill="1" applyBorder="1" applyAlignment="1">
      <alignment horizontal="center" vertical="top" wrapText="1" shrinkToFit="1"/>
    </xf>
    <xf numFmtId="0" fontId="77" fillId="27" borderId="23" xfId="371" applyFont="1" applyFill="1" applyBorder="1" applyAlignment="1">
      <alignment horizontal="center" vertical="top" wrapText="1" shrinkToFit="1"/>
    </xf>
    <xf numFmtId="0" fontId="77" fillId="0" borderId="25" xfId="0" applyFont="1" applyFill="1" applyBorder="1" applyAlignment="1">
      <alignment horizontal="right" vertical="center"/>
    </xf>
    <xf numFmtId="0" fontId="91" fillId="0" borderId="0" xfId="371" applyFont="1" applyFill="1" applyAlignment="1">
      <alignment horizontal="center" vertical="center" shrinkToFit="1"/>
    </xf>
    <xf numFmtId="0" fontId="77" fillId="27" borderId="32" xfId="371" applyFont="1" applyFill="1" applyBorder="1" applyAlignment="1" applyProtection="1">
      <alignment horizontal="center" vertical="top" wrapText="1"/>
    </xf>
    <xf numFmtId="0" fontId="77" fillId="27" borderId="27" xfId="371" applyFont="1" applyFill="1" applyBorder="1" applyAlignment="1" applyProtection="1">
      <alignment horizontal="center" vertical="top" wrapText="1"/>
    </xf>
    <xf numFmtId="0" fontId="77" fillId="27" borderId="22" xfId="371" applyFont="1" applyFill="1" applyBorder="1" applyAlignment="1" applyProtection="1">
      <alignment horizontal="center" vertical="top" wrapText="1"/>
    </xf>
    <xf numFmtId="0" fontId="77" fillId="27" borderId="23" xfId="371" applyFont="1" applyFill="1" applyBorder="1" applyAlignment="1" applyProtection="1">
      <alignment horizontal="center" vertical="top" wrapText="1"/>
    </xf>
    <xf numFmtId="0" fontId="77" fillId="27" borderId="16" xfId="371" applyFont="1" applyFill="1" applyBorder="1" applyAlignment="1">
      <alignment horizontal="center" vertical="center"/>
    </xf>
    <xf numFmtId="0" fontId="77" fillId="27" borderId="19" xfId="371" applyFont="1" applyFill="1" applyBorder="1" applyAlignment="1">
      <alignment horizontal="center" vertical="center"/>
    </xf>
    <xf numFmtId="0" fontId="77" fillId="27" borderId="20" xfId="371" applyFont="1" applyFill="1" applyBorder="1" applyAlignment="1">
      <alignment horizontal="center" vertical="center"/>
    </xf>
    <xf numFmtId="0" fontId="77" fillId="27" borderId="21" xfId="371" applyFont="1" applyFill="1" applyBorder="1" applyAlignment="1">
      <alignment horizontal="center" vertical="center"/>
    </xf>
    <xf numFmtId="0" fontId="77" fillId="27" borderId="22" xfId="371" applyFont="1" applyFill="1" applyBorder="1" applyAlignment="1">
      <alignment horizontal="center" vertical="center"/>
    </xf>
    <xf numFmtId="0" fontId="77" fillId="27" borderId="0" xfId="371" applyFont="1" applyFill="1" applyBorder="1" applyAlignment="1">
      <alignment horizontal="center" vertical="center"/>
    </xf>
    <xf numFmtId="0" fontId="77" fillId="27" borderId="23" xfId="371" applyFont="1" applyFill="1" applyBorder="1" applyAlignment="1">
      <alignment horizontal="center" vertical="center"/>
    </xf>
    <xf numFmtId="0" fontId="77" fillId="27" borderId="27" xfId="371" applyFont="1" applyFill="1" applyBorder="1" applyAlignment="1">
      <alignment horizontal="center" vertical="center"/>
    </xf>
    <xf numFmtId="0" fontId="87" fillId="27" borderId="22" xfId="371" applyFont="1" applyFill="1" applyBorder="1" applyAlignment="1" applyProtection="1">
      <alignment horizontal="center" wrapText="1" shrinkToFit="1"/>
    </xf>
    <xf numFmtId="0" fontId="87" fillId="27" borderId="23" xfId="371" applyFont="1" applyFill="1" applyBorder="1" applyAlignment="1" applyProtection="1">
      <alignment horizontal="center" wrapText="1" shrinkToFit="1"/>
    </xf>
    <xf numFmtId="0" fontId="87" fillId="27" borderId="17" xfId="371" applyFont="1" applyFill="1" applyBorder="1" applyAlignment="1" applyProtection="1">
      <alignment horizontal="center" wrapText="1" shrinkToFit="1"/>
    </xf>
    <xf numFmtId="0" fontId="87" fillId="27" borderId="18" xfId="371" applyFont="1" applyFill="1" applyBorder="1" applyAlignment="1" applyProtection="1">
      <alignment horizontal="center" wrapText="1" shrinkToFit="1"/>
    </xf>
    <xf numFmtId="0" fontId="77" fillId="27" borderId="25" xfId="371" applyFont="1" applyFill="1" applyBorder="1" applyAlignment="1">
      <alignment horizontal="center" vertical="center"/>
    </xf>
    <xf numFmtId="0" fontId="77" fillId="27" borderId="18" xfId="371" applyFont="1" applyFill="1" applyBorder="1" applyAlignment="1">
      <alignment horizontal="center" vertical="center"/>
    </xf>
  </cellXfs>
  <cellStyles count="379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백분율 3" xfId="372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 10" xfId="211"/>
    <cellStyle name="쉼표 [0] 11" xfId="373"/>
    <cellStyle name="쉼표 [0] 14 2" xfId="376"/>
    <cellStyle name="쉼표 [0] 2" xfId="212"/>
    <cellStyle name="쉼표 [0] 2 2" xfId="213"/>
    <cellStyle name="쉼표 [0] 2 3" xfId="214"/>
    <cellStyle name="쉼표 [0] 28" xfId="215"/>
    <cellStyle name="쉼표 [0] 3" xfId="216"/>
    <cellStyle name="쉼표 [0] 4" xfId="217"/>
    <cellStyle name="쉼표 [0] 5" xfId="218"/>
    <cellStyle name="쉼표 [0] 51" xfId="219"/>
    <cellStyle name="쉼표 [0] 6" xfId="220"/>
    <cellStyle name="쉼표 [0] 7" xfId="221"/>
    <cellStyle name="쉼표 [0] 75" xfId="222"/>
    <cellStyle name="쉼표 [0] 76" xfId="223"/>
    <cellStyle name="쉼표 [0] 78" xfId="224"/>
    <cellStyle name="쉼표 [0] 79" xfId="225"/>
    <cellStyle name="쉼표 [0] 8" xfId="226"/>
    <cellStyle name="쉼표 [0] 80" xfId="227"/>
    <cellStyle name="쉼표 [0] 81" xfId="228"/>
    <cellStyle name="쉼표 [0] 82" xfId="229"/>
    <cellStyle name="쉼표 [0] 84" xfId="230"/>
    <cellStyle name="쉼표 [0] 85" xfId="231"/>
    <cellStyle name="쉼표 [0] 9" xfId="232"/>
    <cellStyle name="쉼표 [0]_2.종사자규모별" xfId="374"/>
    <cellStyle name="스타일 1" xfId="233"/>
    <cellStyle name="스타일 1 2" xfId="234"/>
    <cellStyle name="연결된 셀 2" xfId="235"/>
    <cellStyle name="연결된 셀 2 2" xfId="236"/>
    <cellStyle name="연결된 셀 3" xfId="237"/>
    <cellStyle name="요약 2" xfId="238"/>
    <cellStyle name="요약 2 2" xfId="239"/>
    <cellStyle name="요약 3" xfId="240"/>
    <cellStyle name="입력 2" xfId="241"/>
    <cellStyle name="입력 2 2" xfId="242"/>
    <cellStyle name="입력 3" xfId="243"/>
    <cellStyle name="자리수" xfId="244"/>
    <cellStyle name="자리수0" xfId="245"/>
    <cellStyle name="작은제목" xfId="246"/>
    <cellStyle name="제목 1 2" xfId="247"/>
    <cellStyle name="제목 1 2 2" xfId="248"/>
    <cellStyle name="제목 1 3" xfId="249"/>
    <cellStyle name="제목 2 2" xfId="250"/>
    <cellStyle name="제목 2 2 2" xfId="251"/>
    <cellStyle name="제목 2 3" xfId="252"/>
    <cellStyle name="제목 3 2" xfId="253"/>
    <cellStyle name="제목 3 2 2" xfId="254"/>
    <cellStyle name="제목 3 3" xfId="255"/>
    <cellStyle name="제목 4 2" xfId="256"/>
    <cellStyle name="제목 4 2 2" xfId="257"/>
    <cellStyle name="제목 4 3" xfId="258"/>
    <cellStyle name="제목 5" xfId="259"/>
    <cellStyle name="제목 5 2" xfId="260"/>
    <cellStyle name="제목 6" xfId="261"/>
    <cellStyle name="좋음 2" xfId="262"/>
    <cellStyle name="좋음 2 2" xfId="263"/>
    <cellStyle name="좋음 3" xfId="264"/>
    <cellStyle name="출력 2" xfId="265"/>
    <cellStyle name="출력 2 2" xfId="266"/>
    <cellStyle name="출력 3" xfId="267"/>
    <cellStyle name="콤마 [0]" xfId="268"/>
    <cellStyle name="콤마_  종  합  " xfId="269"/>
    <cellStyle name="큰제목" xfId="270"/>
    <cellStyle name="큰제목 2" xfId="271"/>
    <cellStyle name="통화 [0] 2" xfId="272"/>
    <cellStyle name="퍼센트" xfId="273"/>
    <cellStyle name="표준" xfId="0" builtinId="0"/>
    <cellStyle name="표준 10" xfId="274"/>
    <cellStyle name="표준 10 2" xfId="275"/>
    <cellStyle name="표준 100" xfId="276"/>
    <cellStyle name="표준 101" xfId="277"/>
    <cellStyle name="표준 102" xfId="278"/>
    <cellStyle name="표준 103" xfId="279"/>
    <cellStyle name="표준 109" xfId="280"/>
    <cellStyle name="표준 11" xfId="281"/>
    <cellStyle name="표준 11 2" xfId="282"/>
    <cellStyle name="표준 110" xfId="283"/>
    <cellStyle name="표준 111" xfId="284"/>
    <cellStyle name="표준 12" xfId="285"/>
    <cellStyle name="표준 13" xfId="286"/>
    <cellStyle name="표준 14" xfId="287"/>
    <cellStyle name="표준 15" xfId="288"/>
    <cellStyle name="표준 16" xfId="289"/>
    <cellStyle name="표준 168" xfId="290"/>
    <cellStyle name="표준 169" xfId="291"/>
    <cellStyle name="표준 17" xfId="292"/>
    <cellStyle name="표준 170" xfId="293"/>
    <cellStyle name="표준 171" xfId="294"/>
    <cellStyle name="표준 172" xfId="295"/>
    <cellStyle name="표준 173" xfId="296"/>
    <cellStyle name="표준 175" xfId="297"/>
    <cellStyle name="표준 176" xfId="298"/>
    <cellStyle name="표준 177" xfId="299"/>
    <cellStyle name="표준 178" xfId="300"/>
    <cellStyle name="표준 179" xfId="301"/>
    <cellStyle name="표준 18" xfId="302"/>
    <cellStyle name="표준 180" xfId="303"/>
    <cellStyle name="표준 181" xfId="304"/>
    <cellStyle name="표준 182" xfId="305"/>
    <cellStyle name="표준 183" xfId="306"/>
    <cellStyle name="표준 19" xfId="307"/>
    <cellStyle name="표준 2" xfId="308"/>
    <cellStyle name="표준 2 2" xfId="309"/>
    <cellStyle name="표준 2 2 2" xfId="375"/>
    <cellStyle name="표준 2 3" xfId="310"/>
    <cellStyle name="표준 2 4" xfId="311"/>
    <cellStyle name="표준 2 5" xfId="312"/>
    <cellStyle name="표준 2_(붙임2) 시정통계 활용도 의견조사표" xfId="313"/>
    <cellStyle name="표준 20" xfId="314"/>
    <cellStyle name="표준 21" xfId="315"/>
    <cellStyle name="표준 22" xfId="316"/>
    <cellStyle name="표준 23" xfId="317"/>
    <cellStyle name="표준 24" xfId="318"/>
    <cellStyle name="표준 25" xfId="319"/>
    <cellStyle name="표준 26" xfId="320"/>
    <cellStyle name="표준 27" xfId="321"/>
    <cellStyle name="표준 28" xfId="322"/>
    <cellStyle name="표준 29" xfId="323"/>
    <cellStyle name="표준 3" xfId="324"/>
    <cellStyle name="표준 3 2" xfId="325"/>
    <cellStyle name="표준 3 3" xfId="326"/>
    <cellStyle name="표준 3 4" xfId="327"/>
    <cellStyle name="표준 3 5" xfId="328"/>
    <cellStyle name="표준 30" xfId="329"/>
    <cellStyle name="표준 31" xfId="330"/>
    <cellStyle name="표준 32" xfId="331"/>
    <cellStyle name="표준 33" xfId="332"/>
    <cellStyle name="표준 34" xfId="333"/>
    <cellStyle name="표준 35" xfId="334"/>
    <cellStyle name="표준 36" xfId="335"/>
    <cellStyle name="표준 37" xfId="336"/>
    <cellStyle name="표준 38" xfId="337"/>
    <cellStyle name="표준 39" xfId="338"/>
    <cellStyle name="표준 4" xfId="339"/>
    <cellStyle name="표준 40" xfId="340"/>
    <cellStyle name="표준 41" xfId="341"/>
    <cellStyle name="표준 42" xfId="342"/>
    <cellStyle name="표준 5" xfId="343"/>
    <cellStyle name="표준 6" xfId="344"/>
    <cellStyle name="표준 6 2" xfId="345"/>
    <cellStyle name="표준 6 3" xfId="346"/>
    <cellStyle name="표준 6 4" xfId="347"/>
    <cellStyle name="표준 6 5" xfId="348"/>
    <cellStyle name="표준 60" xfId="349"/>
    <cellStyle name="표준 7" xfId="350"/>
    <cellStyle name="표준 79" xfId="351"/>
    <cellStyle name="표준 8" xfId="352"/>
    <cellStyle name="표준 80" xfId="353"/>
    <cellStyle name="표준 87" xfId="354"/>
    <cellStyle name="표준 88" xfId="355"/>
    <cellStyle name="표준 89" xfId="356"/>
    <cellStyle name="표준 9" xfId="357"/>
    <cellStyle name="표준 90" xfId="358"/>
    <cellStyle name="표준 91" xfId="359"/>
    <cellStyle name="표준 92" xfId="360"/>
    <cellStyle name="표준 94" xfId="361"/>
    <cellStyle name="표준 95" xfId="362"/>
    <cellStyle name="표준 96" xfId="363"/>
    <cellStyle name="표준 97" xfId="364"/>
    <cellStyle name="표준 98" xfId="365"/>
    <cellStyle name="표준 99" xfId="366"/>
    <cellStyle name="표준_02-토지(군)" xfId="377"/>
    <cellStyle name="표준_03-인구(군)" xfId="378"/>
    <cellStyle name="표준_21.자동차단속" xfId="371"/>
    <cellStyle name="하이퍼링크 2" xfId="367"/>
    <cellStyle name="합산" xfId="368"/>
    <cellStyle name="화폐기호" xfId="369"/>
    <cellStyle name="화폐기호0" xfId="3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10"/>
  <sheetViews>
    <sheetView tabSelected="1" view="pageBreakPreview" zoomScaleNormal="100" workbookViewId="0">
      <selection activeCell="G10" sqref="G10"/>
    </sheetView>
  </sheetViews>
  <sheetFormatPr defaultRowHeight="17.25"/>
  <cols>
    <col min="1" max="1" width="8.88671875" style="80"/>
    <col min="2" max="2" width="5.6640625" style="80" customWidth="1"/>
    <col min="3" max="16384" width="8.88671875" style="80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81" t="s">
        <v>106</v>
      </c>
      <c r="B8" s="82"/>
      <c r="C8" s="82"/>
      <c r="D8" s="82"/>
      <c r="E8" s="82"/>
      <c r="F8" s="82"/>
      <c r="G8" s="82"/>
      <c r="H8" s="82"/>
      <c r="I8" s="82"/>
      <c r="J8" s="82"/>
    </row>
    <row r="10" spans="1:10" ht="31.5">
      <c r="A10" s="83" t="s">
        <v>107</v>
      </c>
      <c r="B10" s="82"/>
      <c r="C10" s="82"/>
      <c r="D10" s="82"/>
      <c r="E10" s="82"/>
      <c r="F10" s="82"/>
      <c r="G10" s="82"/>
      <c r="H10" s="82"/>
      <c r="I10" s="82"/>
      <c r="J10" s="82"/>
    </row>
  </sheetData>
  <phoneticPr fontId="3" type="noConversion"/>
  <pageMargins left="0.75" right="0.75" top="1" bottom="1" header="0.5" footer="0.5"/>
  <pageSetup paperSize="9" scale="8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M41"/>
  <sheetViews>
    <sheetView view="pageBreakPreview" topLeftCell="A7" zoomScale="90" zoomScaleNormal="100" zoomScaleSheetLayoutView="90" workbookViewId="0">
      <selection activeCell="F27" sqref="F27"/>
    </sheetView>
  </sheetViews>
  <sheetFormatPr defaultColWidth="7.5546875" defaultRowHeight="16.5" customHeight="1"/>
  <cols>
    <col min="1" max="1" width="19.77734375" style="8" customWidth="1"/>
    <col min="2" max="10" width="8.109375" style="8" customWidth="1"/>
    <col min="11" max="11" width="19.77734375" style="8" customWidth="1"/>
    <col min="12" max="18" width="7.5546875" style="8"/>
    <col min="19" max="19" width="8.5546875" style="8" customWidth="1"/>
    <col min="20" max="16384" width="7.5546875" style="8"/>
  </cols>
  <sheetData>
    <row r="1" spans="1:21" s="1" customFormat="1" ht="15" customHeight="1">
      <c r="F1" s="2"/>
      <c r="J1" s="3"/>
      <c r="K1" s="4"/>
      <c r="U1" s="2"/>
    </row>
    <row r="2" spans="1:21" s="6" customFormat="1" ht="30" customHeight="1">
      <c r="A2" s="191" t="s">
        <v>0</v>
      </c>
      <c r="B2" s="191"/>
      <c r="C2" s="191"/>
      <c r="D2" s="191"/>
      <c r="E2" s="191"/>
      <c r="F2" s="191"/>
      <c r="G2" s="191"/>
      <c r="H2" s="191"/>
      <c r="I2" s="191"/>
      <c r="J2" s="191"/>
      <c r="K2" s="191" t="s">
        <v>108</v>
      </c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1" s="6" customFormat="1" ht="30" customHeight="1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</row>
    <row r="4" spans="1:21" ht="15" customHeight="1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5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s="167" customFormat="1" ht="16.5" customHeight="1" thickBot="1">
      <c r="A5" s="167" t="s">
        <v>1</v>
      </c>
      <c r="T5" s="192" t="s">
        <v>2</v>
      </c>
      <c r="U5" s="192"/>
    </row>
    <row r="6" spans="1:21" s="6" customFormat="1" ht="33.75" customHeight="1">
      <c r="A6" s="85" t="s">
        <v>3</v>
      </c>
      <c r="B6" s="9" t="s">
        <v>4</v>
      </c>
      <c r="C6" s="9"/>
      <c r="D6" s="9"/>
      <c r="E6" s="9"/>
      <c r="F6" s="9"/>
      <c r="G6" s="199" t="s">
        <v>5</v>
      </c>
      <c r="H6" s="200"/>
      <c r="I6" s="200"/>
      <c r="J6" s="201"/>
      <c r="K6" s="85" t="s">
        <v>3</v>
      </c>
      <c r="L6" s="199" t="s">
        <v>6</v>
      </c>
      <c r="M6" s="200"/>
      <c r="N6" s="200"/>
      <c r="O6" s="202"/>
      <c r="P6" s="203" t="s">
        <v>7</v>
      </c>
      <c r="Q6" s="204"/>
      <c r="R6" s="204"/>
      <c r="S6" s="204"/>
      <c r="T6" s="204"/>
      <c r="U6" s="205"/>
    </row>
    <row r="7" spans="1:21" s="6" customFormat="1" ht="15.75" customHeight="1">
      <c r="A7" s="86"/>
      <c r="B7" s="11"/>
      <c r="C7" s="11"/>
      <c r="D7" s="11"/>
      <c r="E7" s="11"/>
      <c r="F7" s="10"/>
      <c r="G7" s="206" t="s">
        <v>8</v>
      </c>
      <c r="H7" s="207"/>
      <c r="I7" s="206" t="s">
        <v>9</v>
      </c>
      <c r="J7" s="210"/>
      <c r="K7" s="86"/>
      <c r="L7" s="206" t="s">
        <v>10</v>
      </c>
      <c r="M7" s="207"/>
      <c r="N7" s="206" t="s">
        <v>11</v>
      </c>
      <c r="O7" s="207"/>
      <c r="P7" s="182" t="s">
        <v>12</v>
      </c>
      <c r="Q7" s="183"/>
      <c r="R7" s="182" t="s">
        <v>13</v>
      </c>
      <c r="S7" s="183"/>
      <c r="T7" s="182" t="s">
        <v>14</v>
      </c>
      <c r="U7" s="193"/>
    </row>
    <row r="8" spans="1:21" s="6" customFormat="1" ht="34.5" customHeight="1">
      <c r="A8" s="86"/>
      <c r="B8" s="12" t="s">
        <v>15</v>
      </c>
      <c r="C8" s="12"/>
      <c r="D8" s="12"/>
      <c r="E8" s="12"/>
      <c r="F8" s="13"/>
      <c r="G8" s="208"/>
      <c r="H8" s="209"/>
      <c r="I8" s="208"/>
      <c r="J8" s="211"/>
      <c r="K8" s="86"/>
      <c r="L8" s="208"/>
      <c r="M8" s="209"/>
      <c r="N8" s="208"/>
      <c r="O8" s="209"/>
      <c r="P8" s="184"/>
      <c r="Q8" s="185"/>
      <c r="R8" s="184"/>
      <c r="S8" s="185"/>
      <c r="T8" s="184"/>
      <c r="U8" s="194"/>
    </row>
    <row r="9" spans="1:21" s="6" customFormat="1" ht="16.5" customHeight="1">
      <c r="A9" s="86"/>
      <c r="B9" s="14" t="s">
        <v>16</v>
      </c>
      <c r="C9" s="14"/>
      <c r="D9" s="195" t="s">
        <v>17</v>
      </c>
      <c r="E9" s="196"/>
      <c r="F9" s="197"/>
      <c r="G9" s="15" t="s">
        <v>16</v>
      </c>
      <c r="H9" s="16" t="s">
        <v>18</v>
      </c>
      <c r="I9" s="15" t="s">
        <v>16</v>
      </c>
      <c r="J9" s="87" t="s">
        <v>18</v>
      </c>
      <c r="K9" s="86"/>
      <c r="L9" s="15" t="s">
        <v>16</v>
      </c>
      <c r="M9" s="16" t="s">
        <v>18</v>
      </c>
      <c r="N9" s="15" t="s">
        <v>16</v>
      </c>
      <c r="O9" s="16" t="s">
        <v>18</v>
      </c>
      <c r="P9" s="15" t="s">
        <v>16</v>
      </c>
      <c r="Q9" s="16" t="s">
        <v>18</v>
      </c>
      <c r="R9" s="15" t="s">
        <v>16</v>
      </c>
      <c r="S9" s="16" t="s">
        <v>18</v>
      </c>
      <c r="T9" s="15" t="s">
        <v>16</v>
      </c>
      <c r="U9" s="87" t="s">
        <v>18</v>
      </c>
    </row>
    <row r="10" spans="1:21" s="6" customFormat="1" ht="15" customHeight="1">
      <c r="A10" s="86"/>
      <c r="B10" s="11"/>
      <c r="C10" s="17"/>
      <c r="D10" s="188" t="s">
        <v>19</v>
      </c>
      <c r="E10" s="189"/>
      <c r="F10" s="190"/>
      <c r="G10" s="11"/>
      <c r="H10" s="18"/>
      <c r="I10" s="11"/>
      <c r="J10" s="88"/>
      <c r="K10" s="86"/>
      <c r="L10" s="11"/>
      <c r="M10" s="18"/>
      <c r="N10" s="11"/>
      <c r="O10" s="18"/>
      <c r="P10" s="11"/>
      <c r="Q10" s="18"/>
      <c r="R10" s="11"/>
      <c r="S10" s="18"/>
      <c r="T10" s="11"/>
      <c r="U10" s="88"/>
    </row>
    <row r="11" spans="1:21" s="6" customFormat="1" ht="14.25" customHeight="1">
      <c r="A11" s="186" t="s">
        <v>24</v>
      </c>
      <c r="B11" s="19" t="s">
        <v>20</v>
      </c>
      <c r="C11" s="16" t="s">
        <v>21</v>
      </c>
      <c r="D11" s="21"/>
      <c r="E11" s="10" t="s">
        <v>22</v>
      </c>
      <c r="F11" s="10" t="s">
        <v>23</v>
      </c>
      <c r="G11" s="20" t="s">
        <v>20</v>
      </c>
      <c r="H11" s="21"/>
      <c r="I11" s="20" t="s">
        <v>20</v>
      </c>
      <c r="J11" s="89"/>
      <c r="K11" s="186" t="s">
        <v>24</v>
      </c>
      <c r="L11" s="20" t="s">
        <v>20</v>
      </c>
      <c r="M11" s="21"/>
      <c r="N11" s="20" t="s">
        <v>20</v>
      </c>
      <c r="O11" s="21"/>
      <c r="P11" s="20" t="s">
        <v>20</v>
      </c>
      <c r="Q11" s="21"/>
      <c r="R11" s="20" t="s">
        <v>20</v>
      </c>
      <c r="S11" s="21"/>
      <c r="T11" s="20" t="s">
        <v>20</v>
      </c>
      <c r="U11" s="89"/>
    </row>
    <row r="12" spans="1:21" s="6" customFormat="1" ht="15.75" customHeight="1">
      <c r="A12" s="187"/>
      <c r="B12" s="25" t="s">
        <v>25</v>
      </c>
      <c r="C12" s="23" t="s">
        <v>26</v>
      </c>
      <c r="D12" s="24"/>
      <c r="E12" s="24" t="s">
        <v>28</v>
      </c>
      <c r="F12" s="24" t="s">
        <v>29</v>
      </c>
      <c r="G12" s="22" t="s">
        <v>25</v>
      </c>
      <c r="H12" s="23" t="s">
        <v>19</v>
      </c>
      <c r="I12" s="22" t="s">
        <v>25</v>
      </c>
      <c r="J12" s="90" t="s">
        <v>19</v>
      </c>
      <c r="K12" s="187"/>
      <c r="L12" s="22" t="s">
        <v>25</v>
      </c>
      <c r="M12" s="23" t="s">
        <v>19</v>
      </c>
      <c r="N12" s="22" t="s">
        <v>25</v>
      </c>
      <c r="O12" s="23" t="s">
        <v>19</v>
      </c>
      <c r="P12" s="22" t="s">
        <v>25</v>
      </c>
      <c r="Q12" s="23" t="s">
        <v>19</v>
      </c>
      <c r="R12" s="22" t="s">
        <v>25</v>
      </c>
      <c r="S12" s="23" t="s">
        <v>19</v>
      </c>
      <c r="T12" s="22" t="s">
        <v>25</v>
      </c>
      <c r="U12" s="90" t="s">
        <v>19</v>
      </c>
    </row>
    <row r="13" spans="1:21" ht="24.75" customHeight="1">
      <c r="A13" s="91">
        <v>2014</v>
      </c>
      <c r="B13" s="26">
        <v>5902</v>
      </c>
      <c r="C13" s="26">
        <v>2396</v>
      </c>
      <c r="D13" s="26">
        <v>23908</v>
      </c>
      <c r="E13" s="26">
        <v>13421</v>
      </c>
      <c r="F13" s="26">
        <v>10487</v>
      </c>
      <c r="G13" s="26">
        <v>4838</v>
      </c>
      <c r="H13" s="26">
        <v>9943</v>
      </c>
      <c r="I13" s="26">
        <v>438</v>
      </c>
      <c r="J13" s="92">
        <v>7595</v>
      </c>
      <c r="K13" s="91">
        <v>2014</v>
      </c>
      <c r="L13" s="26">
        <v>336</v>
      </c>
      <c r="M13" s="26">
        <v>5431</v>
      </c>
      <c r="N13" s="26">
        <v>290</v>
      </c>
      <c r="O13" s="26">
        <v>939</v>
      </c>
      <c r="P13" s="26">
        <v>5667</v>
      </c>
      <c r="Q13" s="26">
        <v>18116</v>
      </c>
      <c r="R13" s="26">
        <v>189</v>
      </c>
      <c r="S13" s="26">
        <v>3000</v>
      </c>
      <c r="T13" s="26">
        <v>46</v>
      </c>
      <c r="U13" s="92">
        <v>2792</v>
      </c>
    </row>
    <row r="14" spans="1:21" ht="24.75" customHeight="1">
      <c r="A14" s="91">
        <v>2015</v>
      </c>
      <c r="B14" s="26">
        <v>6049</v>
      </c>
      <c r="C14" s="26">
        <v>2481</v>
      </c>
      <c r="D14" s="26">
        <v>25011</v>
      </c>
      <c r="E14" s="26">
        <v>14053</v>
      </c>
      <c r="F14" s="26">
        <v>10958</v>
      </c>
      <c r="G14" s="26">
        <v>4946</v>
      </c>
      <c r="H14" s="26">
        <v>10251</v>
      </c>
      <c r="I14" s="26">
        <v>460</v>
      </c>
      <c r="J14" s="92">
        <v>8232</v>
      </c>
      <c r="K14" s="91">
        <v>2015</v>
      </c>
      <c r="L14" s="26">
        <v>338</v>
      </c>
      <c r="M14" s="26">
        <v>5541</v>
      </c>
      <c r="N14" s="26">
        <v>305</v>
      </c>
      <c r="O14" s="26">
        <v>987</v>
      </c>
      <c r="P14" s="26">
        <v>5821</v>
      </c>
      <c r="Q14" s="26">
        <v>18995</v>
      </c>
      <c r="R14" s="26">
        <v>189</v>
      </c>
      <c r="S14" s="26">
        <v>3302</v>
      </c>
      <c r="T14" s="26">
        <v>39</v>
      </c>
      <c r="U14" s="92">
        <v>2714</v>
      </c>
    </row>
    <row r="15" spans="1:21" ht="24.75" customHeight="1">
      <c r="A15" s="91">
        <v>2016</v>
      </c>
      <c r="B15" s="26">
        <v>6139</v>
      </c>
      <c r="C15" s="26">
        <v>2515</v>
      </c>
      <c r="D15" s="26">
        <v>26048</v>
      </c>
      <c r="E15" s="26">
        <v>14454</v>
      </c>
      <c r="F15" s="26">
        <v>11594</v>
      </c>
      <c r="G15" s="26">
        <v>4984</v>
      </c>
      <c r="H15" s="26">
        <v>10275</v>
      </c>
      <c r="I15" s="26">
        <v>491</v>
      </c>
      <c r="J15" s="92">
        <v>9005</v>
      </c>
      <c r="K15" s="91">
        <v>2016</v>
      </c>
      <c r="L15" s="26">
        <v>352</v>
      </c>
      <c r="M15" s="26">
        <v>5727</v>
      </c>
      <c r="N15" s="26">
        <v>312</v>
      </c>
      <c r="O15" s="26">
        <v>1041</v>
      </c>
      <c r="P15" s="26">
        <v>5905</v>
      </c>
      <c r="Q15" s="26">
        <v>19448</v>
      </c>
      <c r="R15" s="26">
        <v>197</v>
      </c>
      <c r="S15" s="26">
        <v>3280</v>
      </c>
      <c r="T15" s="26">
        <v>37</v>
      </c>
      <c r="U15" s="92">
        <v>3320</v>
      </c>
    </row>
    <row r="16" spans="1:21" ht="24.75" customHeight="1">
      <c r="A16" s="91">
        <v>2017</v>
      </c>
      <c r="B16" s="26">
        <v>6191</v>
      </c>
      <c r="C16" s="26">
        <v>2552</v>
      </c>
      <c r="D16" s="26">
        <v>26335</v>
      </c>
      <c r="E16" s="26">
        <v>14411</v>
      </c>
      <c r="F16" s="26">
        <v>11924</v>
      </c>
      <c r="G16" s="26">
        <v>5014</v>
      </c>
      <c r="H16" s="26">
        <v>10603</v>
      </c>
      <c r="I16" s="26">
        <v>502</v>
      </c>
      <c r="J16" s="92">
        <v>8849</v>
      </c>
      <c r="K16" s="91">
        <v>2017</v>
      </c>
      <c r="L16" s="26">
        <v>365</v>
      </c>
      <c r="M16" s="26">
        <v>5751</v>
      </c>
      <c r="N16" s="26">
        <v>310</v>
      </c>
      <c r="O16" s="26">
        <v>1132</v>
      </c>
      <c r="P16" s="26">
        <v>5936</v>
      </c>
      <c r="Q16" s="26">
        <v>19819</v>
      </c>
      <c r="R16" s="26">
        <v>213</v>
      </c>
      <c r="S16" s="26">
        <v>3293</v>
      </c>
      <c r="T16" s="26">
        <v>42</v>
      </c>
      <c r="U16" s="92">
        <v>3223</v>
      </c>
    </row>
    <row r="17" spans="1:39" ht="24.75" customHeight="1">
      <c r="A17" s="91">
        <v>2018</v>
      </c>
      <c r="B17" s="26">
        <v>6322</v>
      </c>
      <c r="C17" s="26">
        <v>2614</v>
      </c>
      <c r="D17" s="26">
        <v>26610</v>
      </c>
      <c r="E17" s="26">
        <v>14626</v>
      </c>
      <c r="F17" s="26">
        <v>11984</v>
      </c>
      <c r="G17" s="26">
        <v>5090</v>
      </c>
      <c r="H17" s="26">
        <v>10810</v>
      </c>
      <c r="I17" s="26">
        <v>538</v>
      </c>
      <c r="J17" s="92">
        <v>8877</v>
      </c>
      <c r="K17" s="91">
        <v>2018</v>
      </c>
      <c r="L17" s="26">
        <v>399</v>
      </c>
      <c r="M17" s="26">
        <v>5796</v>
      </c>
      <c r="N17" s="26">
        <v>295</v>
      </c>
      <c r="O17" s="26">
        <v>1127</v>
      </c>
      <c r="P17" s="26">
        <v>6032</v>
      </c>
      <c r="Q17" s="26">
        <v>20418</v>
      </c>
      <c r="R17" s="26">
        <v>245</v>
      </c>
      <c r="S17" s="26">
        <v>3584</v>
      </c>
      <c r="T17" s="26">
        <v>45</v>
      </c>
      <c r="U17" s="92">
        <v>2608</v>
      </c>
    </row>
    <row r="18" spans="1:39" s="152" customFormat="1" ht="24.75" customHeight="1">
      <c r="A18" s="147">
        <v>2019</v>
      </c>
      <c r="B18" s="148">
        <f>SUM(B19:B37)</f>
        <v>6488</v>
      </c>
      <c r="C18" s="148">
        <f>SUM(C19:C37)</f>
        <v>2683</v>
      </c>
      <c r="D18" s="148">
        <f>SUM(D19:D37)</f>
        <v>27950</v>
      </c>
      <c r="E18" s="148">
        <f t="shared" ref="E18:G18" si="0">SUM(E19:E37)</f>
        <v>15181</v>
      </c>
      <c r="F18" s="148">
        <f t="shared" si="0"/>
        <v>12769</v>
      </c>
      <c r="G18" s="148">
        <f t="shared" si="0"/>
        <v>5196</v>
      </c>
      <c r="H18" s="148">
        <f t="shared" ref="H18:J18" si="1">SUM(H19:H37)</f>
        <v>11519</v>
      </c>
      <c r="I18" s="149">
        <f t="shared" si="1"/>
        <v>586</v>
      </c>
      <c r="J18" s="150">
        <f t="shared" si="1"/>
        <v>8894</v>
      </c>
      <c r="K18" s="147">
        <v>2019</v>
      </c>
      <c r="L18" s="148">
        <f>SUM(L19:L37)</f>
        <v>409</v>
      </c>
      <c r="M18" s="148">
        <f t="shared" ref="M18:U18" si="2">SUM(M19:M37)</f>
        <v>6347</v>
      </c>
      <c r="N18" s="148">
        <f t="shared" si="2"/>
        <v>297</v>
      </c>
      <c r="O18" s="148">
        <f t="shared" si="2"/>
        <v>1190</v>
      </c>
      <c r="P18" s="148">
        <f t="shared" si="2"/>
        <v>6181</v>
      </c>
      <c r="Q18" s="148">
        <f t="shared" si="2"/>
        <v>21535</v>
      </c>
      <c r="R18" s="148">
        <f t="shared" si="2"/>
        <v>260</v>
      </c>
      <c r="S18" s="148">
        <f t="shared" si="2"/>
        <v>3802</v>
      </c>
      <c r="T18" s="148">
        <f t="shared" si="2"/>
        <v>47</v>
      </c>
      <c r="U18" s="151">
        <f t="shared" si="2"/>
        <v>2613</v>
      </c>
    </row>
    <row r="19" spans="1:39" ht="30" customHeight="1">
      <c r="A19" s="93" t="s">
        <v>30</v>
      </c>
      <c r="B19" s="27">
        <f>SUM(G19,I19,L19,N19)</f>
        <v>27</v>
      </c>
      <c r="C19" s="26" t="s">
        <v>114</v>
      </c>
      <c r="D19" s="26">
        <f>SUM(E19:F19)</f>
        <v>298</v>
      </c>
      <c r="E19" s="143">
        <v>223</v>
      </c>
      <c r="F19" s="143">
        <v>75</v>
      </c>
      <c r="G19" s="27" t="s">
        <v>114</v>
      </c>
      <c r="H19" s="27" t="s">
        <v>114</v>
      </c>
      <c r="I19" s="49">
        <v>11</v>
      </c>
      <c r="J19" s="109">
        <v>81</v>
      </c>
      <c r="K19" s="93" t="s">
        <v>30</v>
      </c>
      <c r="L19" s="27">
        <v>15</v>
      </c>
      <c r="M19" s="27">
        <v>204</v>
      </c>
      <c r="N19" s="27">
        <v>1</v>
      </c>
      <c r="O19" s="27">
        <v>13</v>
      </c>
      <c r="P19" s="27">
        <v>21</v>
      </c>
      <c r="Q19" s="27">
        <v>153</v>
      </c>
      <c r="R19" s="27">
        <v>2</v>
      </c>
      <c r="S19" s="27">
        <v>52</v>
      </c>
      <c r="T19" s="27">
        <v>4</v>
      </c>
      <c r="U19" s="144">
        <v>93</v>
      </c>
    </row>
    <row r="20" spans="1:39" ht="30" customHeight="1">
      <c r="A20" s="93" t="s">
        <v>31</v>
      </c>
      <c r="B20" s="27">
        <f t="shared" ref="B20" si="3">SUM(G20,I20,L20,N20)</f>
        <v>4</v>
      </c>
      <c r="C20" s="26" t="s">
        <v>114</v>
      </c>
      <c r="D20" s="26">
        <f t="shared" ref="D20:D37" si="4">SUM(E20:F20)</f>
        <v>64</v>
      </c>
      <c r="E20" s="143">
        <v>56</v>
      </c>
      <c r="F20" s="143">
        <v>8</v>
      </c>
      <c r="G20" s="27" t="s">
        <v>114</v>
      </c>
      <c r="H20" s="27" t="s">
        <v>114</v>
      </c>
      <c r="I20" s="49">
        <v>4</v>
      </c>
      <c r="J20" s="109">
        <v>64</v>
      </c>
      <c r="K20" s="93" t="s">
        <v>31</v>
      </c>
      <c r="L20" s="27" t="s">
        <v>114</v>
      </c>
      <c r="M20" s="27" t="s">
        <v>114</v>
      </c>
      <c r="N20" s="27" t="s">
        <v>114</v>
      </c>
      <c r="O20" s="27" t="s">
        <v>114</v>
      </c>
      <c r="P20" s="27">
        <v>3</v>
      </c>
      <c r="Q20" s="27">
        <v>47</v>
      </c>
      <c r="R20" s="27">
        <v>1</v>
      </c>
      <c r="S20" s="27">
        <v>17</v>
      </c>
      <c r="T20" s="27" t="s">
        <v>114</v>
      </c>
      <c r="U20" s="144" t="s">
        <v>114</v>
      </c>
    </row>
    <row r="21" spans="1:39" ht="30" customHeight="1">
      <c r="A21" s="93" t="s">
        <v>32</v>
      </c>
      <c r="B21" s="27">
        <f>SUM(G21,I21,L21,N21)</f>
        <v>445</v>
      </c>
      <c r="C21" s="26">
        <v>121</v>
      </c>
      <c r="D21" s="26">
        <f t="shared" si="4"/>
        <v>2856</v>
      </c>
      <c r="E21" s="143">
        <v>1872</v>
      </c>
      <c r="F21" s="143">
        <v>984</v>
      </c>
      <c r="G21" s="27">
        <v>319</v>
      </c>
      <c r="H21" s="27">
        <v>749</v>
      </c>
      <c r="I21" s="49">
        <v>93</v>
      </c>
      <c r="J21" s="109">
        <v>1847</v>
      </c>
      <c r="K21" s="93" t="s">
        <v>32</v>
      </c>
      <c r="L21" s="27">
        <v>31</v>
      </c>
      <c r="M21" s="27">
        <v>249</v>
      </c>
      <c r="N21" s="27">
        <v>2</v>
      </c>
      <c r="O21" s="27">
        <v>11</v>
      </c>
      <c r="P21" s="27">
        <v>413</v>
      </c>
      <c r="Q21" s="27">
        <v>1789</v>
      </c>
      <c r="R21" s="27">
        <v>23</v>
      </c>
      <c r="S21" s="27">
        <v>808</v>
      </c>
      <c r="T21" s="27">
        <v>9</v>
      </c>
      <c r="U21" s="144">
        <v>259</v>
      </c>
    </row>
    <row r="22" spans="1:39" ht="30" customHeight="1">
      <c r="A22" s="93" t="s">
        <v>33</v>
      </c>
      <c r="B22" s="27">
        <f t="shared" ref="B22:B37" si="5">SUM(G22,I22,L22,N22)</f>
        <v>15</v>
      </c>
      <c r="C22" s="26">
        <v>1</v>
      </c>
      <c r="D22" s="26">
        <f t="shared" si="4"/>
        <v>84</v>
      </c>
      <c r="E22" s="143">
        <v>70</v>
      </c>
      <c r="F22" s="143">
        <v>14</v>
      </c>
      <c r="G22" s="27">
        <v>6</v>
      </c>
      <c r="H22" s="27">
        <v>6</v>
      </c>
      <c r="I22" s="49">
        <v>6</v>
      </c>
      <c r="J22" s="109">
        <v>23</v>
      </c>
      <c r="K22" s="93" t="s">
        <v>33</v>
      </c>
      <c r="L22" s="27">
        <v>3</v>
      </c>
      <c r="M22" s="27">
        <v>55</v>
      </c>
      <c r="N22" s="27" t="s">
        <v>114</v>
      </c>
      <c r="O22" s="27" t="s">
        <v>114</v>
      </c>
      <c r="P22" s="27">
        <v>12</v>
      </c>
      <c r="Q22" s="27">
        <v>20</v>
      </c>
      <c r="R22" s="27">
        <v>3</v>
      </c>
      <c r="S22" s="27">
        <v>64</v>
      </c>
      <c r="T22" s="27" t="s">
        <v>114</v>
      </c>
      <c r="U22" s="144" t="s">
        <v>114</v>
      </c>
    </row>
    <row r="23" spans="1:39" ht="30" customHeight="1">
      <c r="A23" s="94" t="s">
        <v>46</v>
      </c>
      <c r="B23" s="27">
        <f t="shared" si="5"/>
        <v>30</v>
      </c>
      <c r="C23" s="26">
        <v>6</v>
      </c>
      <c r="D23" s="26">
        <f t="shared" si="4"/>
        <v>264</v>
      </c>
      <c r="E23" s="143">
        <v>231</v>
      </c>
      <c r="F23" s="143">
        <v>33</v>
      </c>
      <c r="G23" s="27">
        <v>14</v>
      </c>
      <c r="H23" s="27">
        <v>88</v>
      </c>
      <c r="I23" s="49">
        <v>12</v>
      </c>
      <c r="J23" s="109">
        <v>123</v>
      </c>
      <c r="K23" s="94" t="s">
        <v>46</v>
      </c>
      <c r="L23" s="27">
        <v>4</v>
      </c>
      <c r="M23" s="27">
        <v>53</v>
      </c>
      <c r="N23" s="27" t="s">
        <v>114</v>
      </c>
      <c r="O23" s="27" t="s">
        <v>114</v>
      </c>
      <c r="P23" s="27">
        <v>28</v>
      </c>
      <c r="Q23" s="27">
        <v>192</v>
      </c>
      <c r="R23" s="27">
        <v>2</v>
      </c>
      <c r="S23" s="27">
        <v>72</v>
      </c>
      <c r="T23" s="27" t="s">
        <v>114</v>
      </c>
      <c r="U23" s="144" t="s">
        <v>114</v>
      </c>
    </row>
    <row r="24" spans="1:39" ht="30" customHeight="1">
      <c r="A24" s="93" t="s">
        <v>34</v>
      </c>
      <c r="B24" s="27">
        <f t="shared" si="5"/>
        <v>369</v>
      </c>
      <c r="C24" s="26">
        <v>66</v>
      </c>
      <c r="D24" s="26">
        <f t="shared" si="4"/>
        <v>2647</v>
      </c>
      <c r="E24" s="143">
        <v>2382</v>
      </c>
      <c r="F24" s="143">
        <v>265</v>
      </c>
      <c r="G24" s="27">
        <v>200</v>
      </c>
      <c r="H24" s="27">
        <v>720</v>
      </c>
      <c r="I24" s="49">
        <v>166</v>
      </c>
      <c r="J24" s="109">
        <v>1896</v>
      </c>
      <c r="K24" s="93" t="s">
        <v>34</v>
      </c>
      <c r="L24" s="27">
        <v>3</v>
      </c>
      <c r="M24" s="27">
        <v>31</v>
      </c>
      <c r="N24" s="27" t="s">
        <v>114</v>
      </c>
      <c r="O24" s="27" t="s">
        <v>114</v>
      </c>
      <c r="P24" s="27">
        <v>362</v>
      </c>
      <c r="Q24" s="27">
        <v>2545</v>
      </c>
      <c r="R24" s="27">
        <v>2</v>
      </c>
      <c r="S24" s="27">
        <v>16</v>
      </c>
      <c r="T24" s="27">
        <v>5</v>
      </c>
      <c r="U24" s="144">
        <v>86</v>
      </c>
    </row>
    <row r="25" spans="1:39" ht="30" customHeight="1">
      <c r="A25" s="93" t="s">
        <v>35</v>
      </c>
      <c r="B25" s="27">
        <f t="shared" si="5"/>
        <v>1492</v>
      </c>
      <c r="C25" s="26">
        <v>608</v>
      </c>
      <c r="D25" s="26">
        <f t="shared" si="4"/>
        <v>3702</v>
      </c>
      <c r="E25" s="143">
        <v>1960</v>
      </c>
      <c r="F25" s="143">
        <v>1742</v>
      </c>
      <c r="G25" s="27">
        <v>1330</v>
      </c>
      <c r="H25" s="27">
        <v>2704</v>
      </c>
      <c r="I25" s="49">
        <v>106</v>
      </c>
      <c r="J25" s="109">
        <v>567</v>
      </c>
      <c r="K25" s="93" t="s">
        <v>35</v>
      </c>
      <c r="L25" s="27">
        <v>54</v>
      </c>
      <c r="M25" s="27">
        <v>427</v>
      </c>
      <c r="N25" s="27">
        <v>2</v>
      </c>
      <c r="O25" s="27">
        <v>4</v>
      </c>
      <c r="P25" s="27">
        <v>1428</v>
      </c>
      <c r="Q25" s="27">
        <v>3141</v>
      </c>
      <c r="R25" s="27">
        <v>58</v>
      </c>
      <c r="S25" s="27">
        <v>495</v>
      </c>
      <c r="T25" s="27">
        <v>6</v>
      </c>
      <c r="U25" s="144">
        <v>66</v>
      </c>
    </row>
    <row r="26" spans="1:39" ht="30" customHeight="1">
      <c r="A26" s="93" t="s">
        <v>36</v>
      </c>
      <c r="B26" s="27">
        <f t="shared" si="5"/>
        <v>376</v>
      </c>
      <c r="C26" s="26">
        <v>20</v>
      </c>
      <c r="D26" s="26">
        <f t="shared" si="4"/>
        <v>1176</v>
      </c>
      <c r="E26" s="143">
        <v>983</v>
      </c>
      <c r="F26" s="143">
        <v>193</v>
      </c>
      <c r="G26" s="27">
        <v>354</v>
      </c>
      <c r="H26" s="27">
        <v>420</v>
      </c>
      <c r="I26" s="49">
        <v>20</v>
      </c>
      <c r="J26" s="109">
        <v>604</v>
      </c>
      <c r="K26" s="93" t="s">
        <v>36</v>
      </c>
      <c r="L26" s="27">
        <v>2</v>
      </c>
      <c r="M26" s="27">
        <v>152</v>
      </c>
      <c r="N26" s="27" t="s">
        <v>114</v>
      </c>
      <c r="O26" s="27" t="s">
        <v>114</v>
      </c>
      <c r="P26" s="27">
        <v>368</v>
      </c>
      <c r="Q26" s="27">
        <v>838</v>
      </c>
      <c r="R26" s="27">
        <v>7</v>
      </c>
      <c r="S26" s="27">
        <v>325</v>
      </c>
      <c r="T26" s="27">
        <v>1</v>
      </c>
      <c r="U26" s="144">
        <v>13</v>
      </c>
    </row>
    <row r="27" spans="1:39" ht="30" customHeight="1">
      <c r="A27" s="93" t="s">
        <v>37</v>
      </c>
      <c r="B27" s="27">
        <f t="shared" si="5"/>
        <v>1897</v>
      </c>
      <c r="C27" s="26">
        <v>1199</v>
      </c>
      <c r="D27" s="26">
        <f t="shared" si="4"/>
        <v>5552</v>
      </c>
      <c r="E27" s="143">
        <v>2324</v>
      </c>
      <c r="F27" s="143">
        <v>3228</v>
      </c>
      <c r="G27" s="27">
        <v>1841</v>
      </c>
      <c r="H27" s="27">
        <v>4098</v>
      </c>
      <c r="I27" s="49">
        <v>49</v>
      </c>
      <c r="J27" s="109">
        <v>1401</v>
      </c>
      <c r="K27" s="93" t="s">
        <v>37</v>
      </c>
      <c r="L27" s="27">
        <v>4</v>
      </c>
      <c r="M27" s="27">
        <v>42</v>
      </c>
      <c r="N27" s="27">
        <v>3</v>
      </c>
      <c r="O27" s="27">
        <v>11</v>
      </c>
      <c r="P27" s="27">
        <v>1868</v>
      </c>
      <c r="Q27" s="27">
        <v>4248</v>
      </c>
      <c r="R27" s="27">
        <v>27</v>
      </c>
      <c r="S27" s="27">
        <v>323</v>
      </c>
      <c r="T27" s="27">
        <v>2</v>
      </c>
      <c r="U27" s="144">
        <v>981</v>
      </c>
    </row>
    <row r="28" spans="1:39" ht="30" customHeight="1">
      <c r="A28" s="93" t="s">
        <v>38</v>
      </c>
      <c r="B28" s="27">
        <f t="shared" si="5"/>
        <v>22</v>
      </c>
      <c r="C28" s="26">
        <v>9</v>
      </c>
      <c r="D28" s="26">
        <f t="shared" si="4"/>
        <v>165</v>
      </c>
      <c r="E28" s="143">
        <v>122</v>
      </c>
      <c r="F28" s="143">
        <v>43</v>
      </c>
      <c r="G28" s="27">
        <v>5</v>
      </c>
      <c r="H28" s="27">
        <v>10</v>
      </c>
      <c r="I28" s="49">
        <v>5</v>
      </c>
      <c r="J28" s="109">
        <v>34</v>
      </c>
      <c r="K28" s="93" t="s">
        <v>38</v>
      </c>
      <c r="L28" s="27">
        <v>12</v>
      </c>
      <c r="M28" s="27">
        <v>121</v>
      </c>
      <c r="N28" s="27" t="s">
        <v>114</v>
      </c>
      <c r="O28" s="27" t="s">
        <v>114</v>
      </c>
      <c r="P28" s="27">
        <v>19</v>
      </c>
      <c r="Q28" s="27">
        <v>135</v>
      </c>
      <c r="R28" s="27">
        <v>3</v>
      </c>
      <c r="S28" s="27">
        <v>30</v>
      </c>
      <c r="T28" s="27" t="s">
        <v>114</v>
      </c>
      <c r="U28" s="144" t="s">
        <v>114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</row>
    <row r="29" spans="1:39" ht="30" customHeight="1">
      <c r="A29" s="93" t="s">
        <v>39</v>
      </c>
      <c r="B29" s="27">
        <f t="shared" si="5"/>
        <v>56</v>
      </c>
      <c r="C29" s="26">
        <v>17</v>
      </c>
      <c r="D29" s="26">
        <f t="shared" si="4"/>
        <v>741</v>
      </c>
      <c r="E29" s="143">
        <v>326</v>
      </c>
      <c r="F29" s="143">
        <v>415</v>
      </c>
      <c r="G29" s="27">
        <v>6</v>
      </c>
      <c r="H29" s="27">
        <v>18</v>
      </c>
      <c r="I29" s="49">
        <v>21</v>
      </c>
      <c r="J29" s="109">
        <v>352</v>
      </c>
      <c r="K29" s="93" t="s">
        <v>39</v>
      </c>
      <c r="L29" s="27">
        <v>29</v>
      </c>
      <c r="M29" s="27">
        <v>371</v>
      </c>
      <c r="N29" s="27" t="s">
        <v>114</v>
      </c>
      <c r="O29" s="27" t="s">
        <v>114</v>
      </c>
      <c r="P29" s="27">
        <v>10</v>
      </c>
      <c r="Q29" s="27">
        <v>28</v>
      </c>
      <c r="R29" s="27">
        <v>36</v>
      </c>
      <c r="S29" s="27">
        <v>510</v>
      </c>
      <c r="T29" s="27">
        <v>10</v>
      </c>
      <c r="U29" s="144">
        <v>203</v>
      </c>
    </row>
    <row r="30" spans="1:39" ht="30" customHeight="1">
      <c r="A30" s="93" t="s">
        <v>40</v>
      </c>
      <c r="B30" s="27">
        <f t="shared" si="5"/>
        <v>146</v>
      </c>
      <c r="C30" s="26">
        <v>34</v>
      </c>
      <c r="D30" s="26">
        <f t="shared" si="4"/>
        <v>297</v>
      </c>
      <c r="E30" s="143">
        <v>203</v>
      </c>
      <c r="F30" s="143">
        <v>94</v>
      </c>
      <c r="G30" s="27">
        <v>121</v>
      </c>
      <c r="H30" s="27">
        <v>158</v>
      </c>
      <c r="I30" s="49">
        <v>10</v>
      </c>
      <c r="J30" s="109">
        <v>16</v>
      </c>
      <c r="K30" s="93" t="s">
        <v>40</v>
      </c>
      <c r="L30" s="27" t="s">
        <v>114</v>
      </c>
      <c r="M30" s="27" t="s">
        <v>114</v>
      </c>
      <c r="N30" s="27">
        <v>15</v>
      </c>
      <c r="O30" s="27">
        <v>123</v>
      </c>
      <c r="P30" s="27">
        <v>143</v>
      </c>
      <c r="Q30" s="27">
        <v>289</v>
      </c>
      <c r="R30" s="27">
        <v>3</v>
      </c>
      <c r="S30" s="27">
        <v>8</v>
      </c>
      <c r="T30" s="27" t="s">
        <v>114</v>
      </c>
      <c r="U30" s="144" t="s">
        <v>114</v>
      </c>
    </row>
    <row r="31" spans="1:39" ht="30" customHeight="1">
      <c r="A31" s="93" t="s">
        <v>41</v>
      </c>
      <c r="B31" s="27">
        <f t="shared" si="5"/>
        <v>118</v>
      </c>
      <c r="C31" s="26">
        <v>18</v>
      </c>
      <c r="D31" s="26">
        <f t="shared" si="4"/>
        <v>646</v>
      </c>
      <c r="E31" s="143">
        <v>431</v>
      </c>
      <c r="F31" s="143">
        <v>215</v>
      </c>
      <c r="G31" s="27">
        <v>79</v>
      </c>
      <c r="H31" s="27">
        <v>249</v>
      </c>
      <c r="I31" s="27">
        <v>30</v>
      </c>
      <c r="J31" s="144">
        <v>252</v>
      </c>
      <c r="K31" s="93" t="s">
        <v>41</v>
      </c>
      <c r="L31" s="27">
        <v>9</v>
      </c>
      <c r="M31" s="27">
        <v>145</v>
      </c>
      <c r="N31" s="27" t="s">
        <v>114</v>
      </c>
      <c r="O31" s="27" t="s">
        <v>114</v>
      </c>
      <c r="P31" s="27">
        <v>102</v>
      </c>
      <c r="Q31" s="27">
        <v>480</v>
      </c>
      <c r="R31" s="27">
        <v>14</v>
      </c>
      <c r="S31" s="27">
        <v>135</v>
      </c>
      <c r="T31" s="27">
        <v>2</v>
      </c>
      <c r="U31" s="144">
        <v>31</v>
      </c>
    </row>
    <row r="32" spans="1:39" ht="30" customHeight="1">
      <c r="A32" s="93" t="s">
        <v>42</v>
      </c>
      <c r="B32" s="27">
        <f t="shared" si="5"/>
        <v>136</v>
      </c>
      <c r="C32" s="26">
        <v>35</v>
      </c>
      <c r="D32" s="26">
        <f t="shared" si="4"/>
        <v>1211</v>
      </c>
      <c r="E32" s="143">
        <v>397</v>
      </c>
      <c r="F32" s="143">
        <v>814</v>
      </c>
      <c r="G32" s="27">
        <v>108</v>
      </c>
      <c r="H32" s="27">
        <v>256</v>
      </c>
      <c r="I32" s="27">
        <v>24</v>
      </c>
      <c r="J32" s="144">
        <v>914</v>
      </c>
      <c r="K32" s="93" t="s">
        <v>42</v>
      </c>
      <c r="L32" s="27">
        <v>4</v>
      </c>
      <c r="M32" s="27">
        <v>41</v>
      </c>
      <c r="N32" s="27" t="s">
        <v>114</v>
      </c>
      <c r="O32" s="27" t="s">
        <v>114</v>
      </c>
      <c r="P32" s="27">
        <v>123</v>
      </c>
      <c r="Q32" s="27">
        <v>359</v>
      </c>
      <c r="R32" s="27">
        <v>10</v>
      </c>
      <c r="S32" s="27">
        <v>75</v>
      </c>
      <c r="T32" s="27">
        <v>3</v>
      </c>
      <c r="U32" s="144">
        <v>777</v>
      </c>
    </row>
    <row r="33" spans="1:21" ht="30" customHeight="1">
      <c r="A33" s="94" t="s">
        <v>116</v>
      </c>
      <c r="B33" s="27">
        <f t="shared" si="5"/>
        <v>43</v>
      </c>
      <c r="C33" s="26">
        <v>5</v>
      </c>
      <c r="D33" s="26">
        <f t="shared" si="4"/>
        <v>1732</v>
      </c>
      <c r="E33" s="143">
        <v>1242</v>
      </c>
      <c r="F33" s="143">
        <v>490</v>
      </c>
      <c r="G33" s="27" t="s">
        <v>114</v>
      </c>
      <c r="H33" s="27" t="s">
        <v>114</v>
      </c>
      <c r="I33" s="27" t="s">
        <v>114</v>
      </c>
      <c r="J33" s="144" t="s">
        <v>114</v>
      </c>
      <c r="K33" s="94" t="s">
        <v>116</v>
      </c>
      <c r="L33" s="27">
        <v>43</v>
      </c>
      <c r="M33" s="27">
        <v>1732</v>
      </c>
      <c r="N33" s="27" t="s">
        <v>114</v>
      </c>
      <c r="O33" s="27" t="s">
        <v>114</v>
      </c>
      <c r="P33" s="27">
        <v>43</v>
      </c>
      <c r="Q33" s="27">
        <v>1732</v>
      </c>
      <c r="R33" s="27" t="s">
        <v>114</v>
      </c>
      <c r="S33" s="27" t="s">
        <v>114</v>
      </c>
      <c r="T33" s="27" t="s">
        <v>114</v>
      </c>
      <c r="U33" s="144" t="s">
        <v>114</v>
      </c>
    </row>
    <row r="34" spans="1:21" ht="30" customHeight="1">
      <c r="A34" s="93" t="s">
        <v>43</v>
      </c>
      <c r="B34" s="27">
        <f t="shared" si="5"/>
        <v>231</v>
      </c>
      <c r="C34" s="26">
        <v>117</v>
      </c>
      <c r="D34" s="26">
        <f t="shared" si="4"/>
        <v>2164</v>
      </c>
      <c r="E34" s="143">
        <v>769</v>
      </c>
      <c r="F34" s="143">
        <v>1395</v>
      </c>
      <c r="G34" s="27">
        <v>141</v>
      </c>
      <c r="H34" s="27">
        <v>329</v>
      </c>
      <c r="I34" s="27">
        <v>7</v>
      </c>
      <c r="J34" s="144">
        <v>45</v>
      </c>
      <c r="K34" s="93" t="s">
        <v>43</v>
      </c>
      <c r="L34" s="27">
        <v>74</v>
      </c>
      <c r="M34" s="27">
        <v>1670</v>
      </c>
      <c r="N34" s="27">
        <v>9</v>
      </c>
      <c r="O34" s="27">
        <v>120</v>
      </c>
      <c r="P34" s="27">
        <v>221</v>
      </c>
      <c r="Q34" s="27">
        <v>2019</v>
      </c>
      <c r="R34" s="27">
        <v>10</v>
      </c>
      <c r="S34" s="27">
        <v>145</v>
      </c>
      <c r="T34" s="27" t="s">
        <v>114</v>
      </c>
      <c r="U34" s="144" t="s">
        <v>114</v>
      </c>
    </row>
    <row r="35" spans="1:21" ht="30" customHeight="1">
      <c r="A35" s="94" t="s">
        <v>118</v>
      </c>
      <c r="B35" s="27">
        <f t="shared" si="5"/>
        <v>204</v>
      </c>
      <c r="C35" s="26">
        <v>85</v>
      </c>
      <c r="D35" s="26">
        <f t="shared" si="4"/>
        <v>2077</v>
      </c>
      <c r="E35" s="143">
        <v>420</v>
      </c>
      <c r="F35" s="143">
        <v>1657</v>
      </c>
      <c r="G35" s="27">
        <v>100</v>
      </c>
      <c r="H35" s="27">
        <v>805</v>
      </c>
      <c r="I35" s="27">
        <v>1</v>
      </c>
      <c r="J35" s="144">
        <v>8</v>
      </c>
      <c r="K35" s="94" t="s">
        <v>118</v>
      </c>
      <c r="L35" s="27">
        <v>60</v>
      </c>
      <c r="M35" s="27">
        <v>744</v>
      </c>
      <c r="N35" s="27">
        <v>43</v>
      </c>
      <c r="O35" s="27">
        <v>520</v>
      </c>
      <c r="P35" s="27">
        <v>180</v>
      </c>
      <c r="Q35" s="27">
        <v>1599</v>
      </c>
      <c r="R35" s="27">
        <v>21</v>
      </c>
      <c r="S35" s="27">
        <v>474</v>
      </c>
      <c r="T35" s="27">
        <v>3</v>
      </c>
      <c r="U35" s="144">
        <v>4</v>
      </c>
    </row>
    <row r="36" spans="1:21" ht="30" customHeight="1">
      <c r="A36" s="94" t="s">
        <v>47</v>
      </c>
      <c r="B36" s="27">
        <f t="shared" si="5"/>
        <v>167</v>
      </c>
      <c r="C36" s="26">
        <v>52</v>
      </c>
      <c r="D36" s="26">
        <f t="shared" si="4"/>
        <v>1144</v>
      </c>
      <c r="E36" s="143">
        <v>557</v>
      </c>
      <c r="F36" s="143">
        <v>587</v>
      </c>
      <c r="G36" s="27">
        <v>132</v>
      </c>
      <c r="H36" s="27">
        <v>260</v>
      </c>
      <c r="I36" s="27">
        <v>12</v>
      </c>
      <c r="J36" s="144">
        <v>585</v>
      </c>
      <c r="K36" s="94" t="s">
        <v>47</v>
      </c>
      <c r="L36" s="27">
        <v>18</v>
      </c>
      <c r="M36" s="27">
        <v>207</v>
      </c>
      <c r="N36" s="27">
        <v>5</v>
      </c>
      <c r="O36" s="27">
        <v>92</v>
      </c>
      <c r="P36" s="27">
        <v>160</v>
      </c>
      <c r="Q36" s="27">
        <v>858</v>
      </c>
      <c r="R36" s="27">
        <v>6</v>
      </c>
      <c r="S36" s="27">
        <v>187</v>
      </c>
      <c r="T36" s="27">
        <v>1</v>
      </c>
      <c r="U36" s="144">
        <v>99</v>
      </c>
    </row>
    <row r="37" spans="1:21" ht="30" customHeight="1">
      <c r="A37" s="95" t="s">
        <v>48</v>
      </c>
      <c r="B37" s="27">
        <f t="shared" si="5"/>
        <v>710</v>
      </c>
      <c r="C37" s="26">
        <v>290</v>
      </c>
      <c r="D37" s="26">
        <f t="shared" si="4"/>
        <v>1130</v>
      </c>
      <c r="E37" s="145">
        <v>613</v>
      </c>
      <c r="F37" s="145">
        <v>517</v>
      </c>
      <c r="G37" s="136">
        <v>440</v>
      </c>
      <c r="H37" s="137">
        <v>649</v>
      </c>
      <c r="I37" s="137">
        <v>9</v>
      </c>
      <c r="J37" s="146">
        <v>82</v>
      </c>
      <c r="K37" s="95" t="s">
        <v>48</v>
      </c>
      <c r="L37" s="137">
        <v>44</v>
      </c>
      <c r="M37" s="137">
        <v>103</v>
      </c>
      <c r="N37" s="137">
        <v>217</v>
      </c>
      <c r="O37" s="137">
        <v>296</v>
      </c>
      <c r="P37" s="137">
        <v>677</v>
      </c>
      <c r="Q37" s="137">
        <v>1063</v>
      </c>
      <c r="R37" s="137">
        <v>32</v>
      </c>
      <c r="S37" s="137">
        <v>66</v>
      </c>
      <c r="T37" s="137">
        <v>1</v>
      </c>
      <c r="U37" s="146">
        <v>1</v>
      </c>
    </row>
    <row r="38" spans="1:21" s="28" customFormat="1" ht="10.5" customHeight="1" thickBot="1">
      <c r="A38" s="96"/>
      <c r="B38" s="97"/>
      <c r="C38" s="98"/>
      <c r="D38" s="98"/>
      <c r="E38" s="97"/>
      <c r="F38" s="97"/>
      <c r="G38" s="99"/>
      <c r="H38" s="100"/>
      <c r="I38" s="100"/>
      <c r="J38" s="101"/>
      <c r="K38" s="96"/>
      <c r="L38" s="102"/>
      <c r="M38" s="100"/>
      <c r="N38" s="100"/>
      <c r="O38" s="100"/>
      <c r="P38" s="100"/>
      <c r="Q38" s="100"/>
      <c r="R38" s="100"/>
      <c r="S38" s="100"/>
      <c r="T38" s="100"/>
      <c r="U38" s="101"/>
    </row>
    <row r="39" spans="1:21" s="28" customFormat="1" ht="10.5" customHeight="1">
      <c r="A39" s="134"/>
      <c r="B39" s="135"/>
      <c r="C39" s="26"/>
      <c r="D39" s="26"/>
      <c r="E39" s="135"/>
      <c r="F39" s="135"/>
      <c r="G39" s="136"/>
      <c r="H39" s="137"/>
      <c r="I39" s="137"/>
      <c r="J39" s="137"/>
      <c r="K39" s="138"/>
      <c r="L39" s="137"/>
      <c r="M39" s="137"/>
      <c r="N39" s="137"/>
      <c r="O39" s="137"/>
      <c r="P39" s="137"/>
      <c r="Q39" s="137"/>
      <c r="R39" s="137"/>
      <c r="S39" s="137"/>
      <c r="T39" s="137"/>
      <c r="U39" s="137"/>
    </row>
    <row r="40" spans="1:21" s="167" customFormat="1" ht="18.75" customHeight="1">
      <c r="A40" s="179" t="s">
        <v>117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1"/>
      <c r="L40" s="180"/>
      <c r="M40" s="180"/>
      <c r="N40" s="180"/>
      <c r="O40" s="180"/>
      <c r="P40" s="180"/>
      <c r="Q40" s="180"/>
      <c r="R40" s="180"/>
      <c r="S40" s="180"/>
      <c r="T40" s="180"/>
      <c r="U40" s="180"/>
    </row>
    <row r="41" spans="1:21" ht="16.5" customHeight="1">
      <c r="G41" s="8" t="s">
        <v>45</v>
      </c>
    </row>
  </sheetData>
  <mergeCells count="18">
    <mergeCell ref="A2:J3"/>
    <mergeCell ref="K2:U3"/>
    <mergeCell ref="T5:U5"/>
    <mergeCell ref="T7:U8"/>
    <mergeCell ref="D9:F9"/>
    <mergeCell ref="A4:J4"/>
    <mergeCell ref="G6:J6"/>
    <mergeCell ref="L6:O6"/>
    <mergeCell ref="P6:U6"/>
    <mergeCell ref="G7:H8"/>
    <mergeCell ref="I7:J8"/>
    <mergeCell ref="L7:M8"/>
    <mergeCell ref="N7:O8"/>
    <mergeCell ref="P7:Q8"/>
    <mergeCell ref="R7:S8"/>
    <mergeCell ref="A11:A12"/>
    <mergeCell ref="K11:K12"/>
    <mergeCell ref="D10:F10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  <colBreaks count="1" manualBreakCount="1">
    <brk id="10" max="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Y33"/>
  <sheetViews>
    <sheetView view="pageBreakPreview" zoomScaleNormal="100" zoomScaleSheetLayoutView="100" workbookViewId="0">
      <selection activeCell="M32" sqref="M32"/>
    </sheetView>
  </sheetViews>
  <sheetFormatPr defaultRowHeight="13.5" customHeight="1" outlineLevelRow="1"/>
  <cols>
    <col min="1" max="1" width="8.33203125" style="35" customWidth="1"/>
    <col min="2" max="2" width="7" style="35" customWidth="1"/>
    <col min="3" max="3" width="5.77734375" style="35" customWidth="1"/>
    <col min="4" max="6" width="7.21875" style="35" bestFit="1" customWidth="1"/>
    <col min="7" max="12" width="6.33203125" style="35" customWidth="1"/>
    <col min="13" max="13" width="8.88671875" style="35"/>
    <col min="14" max="25" width="6.33203125" style="35" customWidth="1"/>
    <col min="26" max="26" width="5.88671875" style="35" customWidth="1"/>
    <col min="27" max="16384" width="8.88671875" style="35"/>
  </cols>
  <sheetData>
    <row r="1" spans="1:25" s="30" customFormat="1" ht="15" customHeight="1">
      <c r="L1" s="31"/>
      <c r="Y1" s="31"/>
    </row>
    <row r="2" spans="1:25" s="32" customFormat="1" ht="30" customHeight="1">
      <c r="A2" s="218" t="s">
        <v>67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6" t="s">
        <v>68</v>
      </c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</row>
    <row r="3" spans="1:25" ht="30" customHeight="1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</row>
    <row r="4" spans="1:25" ht="15" customHeight="1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3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</row>
    <row r="5" spans="1:25" ht="15" customHeight="1" thickBot="1">
      <c r="A5" s="35" t="s">
        <v>1</v>
      </c>
      <c r="J5" s="249"/>
      <c r="K5" s="249"/>
      <c r="L5" s="249"/>
      <c r="W5" s="248" t="s">
        <v>49</v>
      </c>
      <c r="X5" s="248"/>
      <c r="Y5" s="248"/>
    </row>
    <row r="6" spans="1:25" s="32" customFormat="1" ht="13.5" customHeight="1">
      <c r="A6" s="242" t="s">
        <v>54</v>
      </c>
      <c r="B6" s="37" t="s">
        <v>50</v>
      </c>
      <c r="C6" s="37"/>
      <c r="D6" s="37"/>
      <c r="E6" s="37"/>
      <c r="F6" s="37"/>
      <c r="G6" s="38" t="s">
        <v>51</v>
      </c>
      <c r="H6" s="39"/>
      <c r="I6" s="229" t="s">
        <v>52</v>
      </c>
      <c r="J6" s="230"/>
      <c r="K6" s="229" t="s">
        <v>53</v>
      </c>
      <c r="L6" s="244"/>
      <c r="M6" s="242" t="s">
        <v>54</v>
      </c>
      <c r="N6" s="246" t="s">
        <v>55</v>
      </c>
      <c r="O6" s="230"/>
      <c r="P6" s="246" t="s">
        <v>56</v>
      </c>
      <c r="Q6" s="230"/>
      <c r="R6" s="250" t="s">
        <v>57</v>
      </c>
      <c r="S6" s="230"/>
      <c r="T6" s="250" t="s">
        <v>58</v>
      </c>
      <c r="U6" s="230"/>
      <c r="V6" s="250" t="s">
        <v>59</v>
      </c>
      <c r="W6" s="230"/>
      <c r="X6" s="37" t="s">
        <v>60</v>
      </c>
      <c r="Y6" s="113"/>
    </row>
    <row r="7" spans="1:25" s="32" customFormat="1" ht="13.5" customHeight="1">
      <c r="A7" s="243"/>
      <c r="B7" s="40" t="s">
        <v>15</v>
      </c>
      <c r="C7" s="40"/>
      <c r="D7" s="40"/>
      <c r="E7" s="40"/>
      <c r="F7" s="41"/>
      <c r="G7" s="227" t="s">
        <v>61</v>
      </c>
      <c r="H7" s="228"/>
      <c r="I7" s="231"/>
      <c r="J7" s="232"/>
      <c r="K7" s="231"/>
      <c r="L7" s="245"/>
      <c r="M7" s="243"/>
      <c r="N7" s="247"/>
      <c r="O7" s="232"/>
      <c r="P7" s="247"/>
      <c r="Q7" s="232"/>
      <c r="R7" s="231"/>
      <c r="S7" s="232"/>
      <c r="T7" s="231"/>
      <c r="U7" s="232"/>
      <c r="V7" s="231"/>
      <c r="W7" s="232"/>
      <c r="X7" s="42" t="s">
        <v>62</v>
      </c>
      <c r="Y7" s="114"/>
    </row>
    <row r="8" spans="1:25" s="32" customFormat="1" ht="13.5" customHeight="1">
      <c r="A8" s="166"/>
      <c r="B8" s="219" t="s">
        <v>16</v>
      </c>
      <c r="C8" s="171"/>
      <c r="D8" s="219" t="s">
        <v>133</v>
      </c>
      <c r="E8" s="220"/>
      <c r="F8" s="221"/>
      <c r="G8" s="212" t="s">
        <v>63</v>
      </c>
      <c r="H8" s="212" t="s">
        <v>64</v>
      </c>
      <c r="I8" s="212" t="s">
        <v>63</v>
      </c>
      <c r="J8" s="212" t="s">
        <v>64</v>
      </c>
      <c r="K8" s="212" t="s">
        <v>63</v>
      </c>
      <c r="L8" s="214" t="s">
        <v>64</v>
      </c>
      <c r="M8" s="166"/>
      <c r="N8" s="212" t="s">
        <v>63</v>
      </c>
      <c r="O8" s="212" t="s">
        <v>64</v>
      </c>
      <c r="P8" s="212" t="s">
        <v>63</v>
      </c>
      <c r="Q8" s="212" t="s">
        <v>64</v>
      </c>
      <c r="R8" s="212" t="s">
        <v>63</v>
      </c>
      <c r="S8" s="212" t="s">
        <v>64</v>
      </c>
      <c r="T8" s="212" t="s">
        <v>63</v>
      </c>
      <c r="U8" s="212" t="s">
        <v>64</v>
      </c>
      <c r="V8" s="212" t="s">
        <v>63</v>
      </c>
      <c r="W8" s="212" t="s">
        <v>64</v>
      </c>
      <c r="X8" s="212" t="s">
        <v>63</v>
      </c>
      <c r="Y8" s="214" t="s">
        <v>64</v>
      </c>
    </row>
    <row r="9" spans="1:25" s="32" customFormat="1" ht="9.75" customHeight="1">
      <c r="A9" s="166"/>
      <c r="B9" s="222"/>
      <c r="C9" s="233" t="s">
        <v>110</v>
      </c>
      <c r="D9" s="222"/>
      <c r="E9" s="223"/>
      <c r="F9" s="224"/>
      <c r="G9" s="213"/>
      <c r="H9" s="213"/>
      <c r="I9" s="213"/>
      <c r="J9" s="213"/>
      <c r="K9" s="213"/>
      <c r="L9" s="215"/>
      <c r="M9" s="166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5"/>
    </row>
    <row r="10" spans="1:25" s="32" customFormat="1" ht="18" customHeight="1">
      <c r="A10" s="166"/>
      <c r="B10" s="178"/>
      <c r="C10" s="234"/>
      <c r="D10" s="222"/>
      <c r="E10" s="223"/>
      <c r="F10" s="224"/>
      <c r="G10" s="44"/>
      <c r="H10" s="174"/>
      <c r="I10" s="44"/>
      <c r="J10" s="174"/>
      <c r="K10" s="44"/>
      <c r="L10" s="104"/>
      <c r="M10" s="166"/>
      <c r="N10" s="173"/>
      <c r="O10" s="44"/>
      <c r="P10" s="44"/>
      <c r="Q10" s="174"/>
      <c r="R10" s="44"/>
      <c r="S10" s="174"/>
      <c r="T10" s="44"/>
      <c r="U10" s="174"/>
      <c r="V10" s="44"/>
      <c r="W10" s="174"/>
      <c r="X10" s="44"/>
      <c r="Y10" s="104"/>
    </row>
    <row r="11" spans="1:25" s="32" customFormat="1" ht="13.5" customHeight="1">
      <c r="A11" s="166"/>
      <c r="B11" s="225" t="s">
        <v>134</v>
      </c>
      <c r="C11" s="235"/>
      <c r="D11" s="174"/>
      <c r="E11" s="130" t="s">
        <v>22</v>
      </c>
      <c r="F11" s="172" t="s">
        <v>23</v>
      </c>
      <c r="G11" s="237" t="s">
        <v>111</v>
      </c>
      <c r="H11" s="239" t="s">
        <v>19</v>
      </c>
      <c r="I11" s="237" t="s">
        <v>111</v>
      </c>
      <c r="J11" s="239" t="s">
        <v>19</v>
      </c>
      <c r="K11" s="237" t="s">
        <v>111</v>
      </c>
      <c r="L11" s="240" t="s">
        <v>19</v>
      </c>
      <c r="M11" s="166"/>
      <c r="N11" s="237" t="s">
        <v>111</v>
      </c>
      <c r="O11" s="239" t="s">
        <v>19</v>
      </c>
      <c r="P11" s="237" t="s">
        <v>111</v>
      </c>
      <c r="Q11" s="239" t="s">
        <v>19</v>
      </c>
      <c r="R11" s="237" t="s">
        <v>111</v>
      </c>
      <c r="S11" s="239" t="s">
        <v>19</v>
      </c>
      <c r="T11" s="237" t="s">
        <v>111</v>
      </c>
      <c r="U11" s="239" t="s">
        <v>19</v>
      </c>
      <c r="V11" s="237" t="s">
        <v>111</v>
      </c>
      <c r="W11" s="239" t="s">
        <v>19</v>
      </c>
      <c r="X11" s="237" t="s">
        <v>111</v>
      </c>
      <c r="Y11" s="240" t="s">
        <v>19</v>
      </c>
    </row>
    <row r="12" spans="1:25" s="32" customFormat="1" ht="24" customHeight="1">
      <c r="A12" s="105" t="s">
        <v>65</v>
      </c>
      <c r="B12" s="226"/>
      <c r="C12" s="236"/>
      <c r="D12" s="45"/>
      <c r="E12" s="133" t="s">
        <v>28</v>
      </c>
      <c r="F12" s="133" t="s">
        <v>29</v>
      </c>
      <c r="G12" s="238"/>
      <c r="H12" s="238"/>
      <c r="I12" s="238"/>
      <c r="J12" s="238"/>
      <c r="K12" s="238"/>
      <c r="L12" s="241"/>
      <c r="M12" s="105" t="s">
        <v>65</v>
      </c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41"/>
    </row>
    <row r="13" spans="1:25" ht="28.5" customHeight="1">
      <c r="A13" s="106">
        <v>2014</v>
      </c>
      <c r="B13" s="46">
        <v>5902</v>
      </c>
      <c r="C13" s="46">
        <v>2396</v>
      </c>
      <c r="D13" s="46">
        <v>23908</v>
      </c>
      <c r="E13" s="46">
        <v>13421</v>
      </c>
      <c r="F13" s="107">
        <v>10487</v>
      </c>
      <c r="G13" s="107">
        <v>5099</v>
      </c>
      <c r="H13" s="47">
        <v>8630</v>
      </c>
      <c r="I13" s="47">
        <v>433</v>
      </c>
      <c r="J13" s="47">
        <v>2816</v>
      </c>
      <c r="K13" s="47">
        <v>188</v>
      </c>
      <c r="L13" s="108">
        <v>2534</v>
      </c>
      <c r="M13" s="106">
        <v>2014</v>
      </c>
      <c r="N13" s="47">
        <v>132</v>
      </c>
      <c r="O13" s="47">
        <v>3903</v>
      </c>
      <c r="P13" s="47">
        <v>38</v>
      </c>
      <c r="Q13" s="47">
        <v>2486</v>
      </c>
      <c r="R13" s="47">
        <v>8</v>
      </c>
      <c r="S13" s="47">
        <v>1032</v>
      </c>
      <c r="T13" s="47">
        <v>1</v>
      </c>
      <c r="U13" s="47">
        <v>330</v>
      </c>
      <c r="V13" s="47">
        <v>2</v>
      </c>
      <c r="W13" s="47">
        <v>1080</v>
      </c>
      <c r="X13" s="47">
        <v>1</v>
      </c>
      <c r="Y13" s="108">
        <v>1097</v>
      </c>
    </row>
    <row r="14" spans="1:25" ht="28.5" customHeight="1">
      <c r="A14" s="106">
        <v>2015</v>
      </c>
      <c r="B14" s="46">
        <v>6049</v>
      </c>
      <c r="C14" s="46">
        <v>2479</v>
      </c>
      <c r="D14" s="46">
        <v>25068</v>
      </c>
      <c r="E14" s="46">
        <v>14130</v>
      </c>
      <c r="F14" s="107">
        <v>10938</v>
      </c>
      <c r="G14" s="107">
        <v>5210</v>
      </c>
      <c r="H14" s="47">
        <v>8919</v>
      </c>
      <c r="I14" s="47">
        <v>447</v>
      </c>
      <c r="J14" s="47">
        <v>2872</v>
      </c>
      <c r="K14" s="47">
        <v>200</v>
      </c>
      <c r="L14" s="108">
        <v>2665</v>
      </c>
      <c r="M14" s="106">
        <v>2015</v>
      </c>
      <c r="N14" s="47">
        <v>119</v>
      </c>
      <c r="O14" s="47">
        <v>3452</v>
      </c>
      <c r="P14" s="47">
        <v>40</v>
      </c>
      <c r="Q14" s="47">
        <v>2616</v>
      </c>
      <c r="R14" s="47">
        <v>8</v>
      </c>
      <c r="S14" s="47">
        <v>1067</v>
      </c>
      <c r="T14" s="47">
        <v>1</v>
      </c>
      <c r="U14" s="47">
        <v>330</v>
      </c>
      <c r="V14" s="47">
        <v>2</v>
      </c>
      <c r="W14" s="47">
        <v>1170</v>
      </c>
      <c r="X14" s="47">
        <v>1</v>
      </c>
      <c r="Y14" s="108">
        <v>1028</v>
      </c>
    </row>
    <row r="15" spans="1:25" ht="28.5" customHeight="1">
      <c r="A15" s="106">
        <v>2016</v>
      </c>
      <c r="B15" s="46">
        <v>6139</v>
      </c>
      <c r="C15" s="46">
        <v>2515</v>
      </c>
      <c r="D15" s="46">
        <v>26048</v>
      </c>
      <c r="E15" s="46">
        <v>14454</v>
      </c>
      <c r="F15" s="107">
        <v>11594</v>
      </c>
      <c r="G15" s="107">
        <v>5252</v>
      </c>
      <c r="H15" s="47">
        <v>8887</v>
      </c>
      <c r="I15" s="47">
        <v>482</v>
      </c>
      <c r="J15" s="47">
        <v>3087</v>
      </c>
      <c r="K15" s="47">
        <v>218</v>
      </c>
      <c r="L15" s="108">
        <v>2994</v>
      </c>
      <c r="M15" s="106">
        <v>2016</v>
      </c>
      <c r="N15" s="47">
        <v>132</v>
      </c>
      <c r="O15" s="47">
        <v>3903</v>
      </c>
      <c r="P15" s="47">
        <v>38</v>
      </c>
      <c r="Q15" s="47">
        <v>2486</v>
      </c>
      <c r="R15" s="47">
        <v>8</v>
      </c>
      <c r="S15" s="47">
        <v>1032</v>
      </c>
      <c r="T15" s="47">
        <v>1</v>
      </c>
      <c r="U15" s="47">
        <v>330</v>
      </c>
      <c r="V15" s="47">
        <v>2</v>
      </c>
      <c r="W15" s="47">
        <v>1080</v>
      </c>
      <c r="X15" s="47">
        <v>1</v>
      </c>
      <c r="Y15" s="108">
        <v>1097</v>
      </c>
    </row>
    <row r="16" spans="1:25" ht="28.5" customHeight="1">
      <c r="A16" s="106">
        <v>2017</v>
      </c>
      <c r="B16" s="46">
        <v>6191</v>
      </c>
      <c r="C16" s="46">
        <v>2552</v>
      </c>
      <c r="D16" s="46">
        <v>26335</v>
      </c>
      <c r="E16" s="46">
        <v>14411</v>
      </c>
      <c r="F16" s="107">
        <v>11924</v>
      </c>
      <c r="G16" s="107">
        <v>5261</v>
      </c>
      <c r="H16" s="47">
        <v>8976</v>
      </c>
      <c r="I16" s="47">
        <v>510</v>
      </c>
      <c r="J16" s="47">
        <v>3253</v>
      </c>
      <c r="K16" s="47">
        <v>228</v>
      </c>
      <c r="L16" s="108">
        <v>3090</v>
      </c>
      <c r="M16" s="106">
        <v>2017</v>
      </c>
      <c r="N16" s="47">
        <v>139</v>
      </c>
      <c r="O16" s="47">
        <v>4062</v>
      </c>
      <c r="P16" s="47">
        <v>40</v>
      </c>
      <c r="Q16" s="47">
        <v>2586</v>
      </c>
      <c r="R16" s="47">
        <v>8</v>
      </c>
      <c r="S16" s="47">
        <v>1058</v>
      </c>
      <c r="T16" s="47">
        <v>2</v>
      </c>
      <c r="U16" s="47">
        <v>696</v>
      </c>
      <c r="V16" s="47">
        <v>2</v>
      </c>
      <c r="W16" s="47">
        <v>1065</v>
      </c>
      <c r="X16" s="47">
        <v>1</v>
      </c>
      <c r="Y16" s="108">
        <v>1145</v>
      </c>
    </row>
    <row r="17" spans="1:25" ht="24" customHeight="1">
      <c r="A17" s="106">
        <v>2018</v>
      </c>
      <c r="B17" s="46">
        <v>6322</v>
      </c>
      <c r="C17" s="46">
        <v>2614</v>
      </c>
      <c r="D17" s="46">
        <v>26610</v>
      </c>
      <c r="E17" s="46">
        <v>14626</v>
      </c>
      <c r="F17" s="107">
        <v>11984</v>
      </c>
      <c r="G17" s="107">
        <v>5337</v>
      </c>
      <c r="H17" s="47">
        <v>9065</v>
      </c>
      <c r="I17" s="47">
        <v>528</v>
      </c>
      <c r="J17" s="47">
        <v>3370</v>
      </c>
      <c r="K17" s="47">
        <v>250</v>
      </c>
      <c r="L17" s="108">
        <v>3301</v>
      </c>
      <c r="M17" s="106">
        <v>2018</v>
      </c>
      <c r="N17" s="47">
        <v>133</v>
      </c>
      <c r="O17" s="47">
        <v>3731</v>
      </c>
      <c r="P17" s="47">
        <v>38</v>
      </c>
      <c r="Q17" s="47">
        <v>2494</v>
      </c>
      <c r="R17" s="47">
        <v>12</v>
      </c>
      <c r="S17" s="47">
        <v>1510</v>
      </c>
      <c r="T17" s="47">
        <v>1</v>
      </c>
      <c r="U17" s="47">
        <v>410</v>
      </c>
      <c r="V17" s="47">
        <v>2</v>
      </c>
      <c r="W17" s="47">
        <v>1122</v>
      </c>
      <c r="X17" s="47">
        <v>1</v>
      </c>
      <c r="Y17" s="108">
        <v>1813</v>
      </c>
    </row>
    <row r="18" spans="1:25" s="160" customFormat="1" ht="24" customHeight="1">
      <c r="A18" s="162">
        <v>2019</v>
      </c>
      <c r="B18" s="163">
        <f>SUM(B19:B28)</f>
        <v>6488</v>
      </c>
      <c r="C18" s="163">
        <f>SUM(C19:C28)</f>
        <v>0</v>
      </c>
      <c r="D18" s="163">
        <f>SUM(H18,J18,L18,O18,Q18,S18,U18,W18,Y18)</f>
        <v>27950</v>
      </c>
      <c r="E18" s="163">
        <f t="shared" ref="E18:F18" si="0">SUM(E19:E28)</f>
        <v>15181</v>
      </c>
      <c r="F18" s="163">
        <f t="shared" si="0"/>
        <v>12769</v>
      </c>
      <c r="G18" s="163">
        <v>5422</v>
      </c>
      <c r="H18" s="163">
        <v>9537</v>
      </c>
      <c r="I18" s="163">
        <v>602</v>
      </c>
      <c r="J18" s="163">
        <v>3796</v>
      </c>
      <c r="K18" s="163">
        <v>262</v>
      </c>
      <c r="L18" s="164">
        <v>3505</v>
      </c>
      <c r="M18" s="162">
        <v>2019</v>
      </c>
      <c r="N18" s="165">
        <v>153</v>
      </c>
      <c r="O18" s="163">
        <v>4604</v>
      </c>
      <c r="P18" s="163">
        <v>35</v>
      </c>
      <c r="Q18" s="163">
        <v>2553</v>
      </c>
      <c r="R18" s="163">
        <v>11</v>
      </c>
      <c r="S18" s="163">
        <v>1663</v>
      </c>
      <c r="T18" s="163" t="s">
        <v>114</v>
      </c>
      <c r="U18" s="163" t="s">
        <v>114</v>
      </c>
      <c r="V18" s="163">
        <v>3</v>
      </c>
      <c r="W18" s="163">
        <v>2292</v>
      </c>
      <c r="X18" s="163" t="s">
        <v>114</v>
      </c>
      <c r="Y18" s="164" t="s">
        <v>114</v>
      </c>
    </row>
    <row r="19" spans="1:25" s="141" customFormat="1" ht="24.95" customHeight="1" outlineLevel="1">
      <c r="A19" s="168" t="s">
        <v>66</v>
      </c>
      <c r="B19" s="52">
        <f>SUM(G19,I19,K19,N19,P19,R19,T19,V19,X19)</f>
        <v>3626</v>
      </c>
      <c r="C19" s="161" t="s">
        <v>115</v>
      </c>
      <c r="D19" s="52">
        <f>SUM(E19:F19)</f>
        <v>15450</v>
      </c>
      <c r="E19" s="52">
        <v>8256</v>
      </c>
      <c r="F19" s="52">
        <v>7194</v>
      </c>
      <c r="G19" s="52">
        <v>3006</v>
      </c>
      <c r="H19" s="52">
        <v>5354</v>
      </c>
      <c r="I19" s="52">
        <v>342</v>
      </c>
      <c r="J19" s="52">
        <v>2153</v>
      </c>
      <c r="K19" s="52">
        <v>164</v>
      </c>
      <c r="L19" s="157">
        <v>2181</v>
      </c>
      <c r="M19" s="168" t="s">
        <v>66</v>
      </c>
      <c r="N19" s="52">
        <v>82</v>
      </c>
      <c r="O19" s="52">
        <v>2442</v>
      </c>
      <c r="P19" s="52">
        <v>24</v>
      </c>
      <c r="Q19" s="52">
        <v>1834</v>
      </c>
      <c r="R19" s="52">
        <v>7</v>
      </c>
      <c r="S19" s="52">
        <v>933</v>
      </c>
      <c r="T19" s="52">
        <v>0</v>
      </c>
      <c r="U19" s="52">
        <v>0</v>
      </c>
      <c r="V19" s="52">
        <v>1</v>
      </c>
      <c r="W19" s="52">
        <v>553</v>
      </c>
      <c r="X19" s="52">
        <v>0</v>
      </c>
      <c r="Y19" s="157">
        <v>0</v>
      </c>
    </row>
    <row r="20" spans="1:25" s="141" customFormat="1" ht="24.95" customHeight="1" outlineLevel="1">
      <c r="A20" s="168" t="s">
        <v>119</v>
      </c>
      <c r="B20" s="52">
        <f t="shared" ref="B20:B28" si="1">SUM(G20,I20,K20,N20,P20,R20,T20,V20,X20)</f>
        <v>323</v>
      </c>
      <c r="C20" s="161" t="s">
        <v>115</v>
      </c>
      <c r="D20" s="52">
        <f t="shared" ref="D20:D28" si="2">SUM(E20:F20)</f>
        <v>1211</v>
      </c>
      <c r="E20" s="52">
        <v>593</v>
      </c>
      <c r="F20" s="52">
        <v>618</v>
      </c>
      <c r="G20" s="52">
        <v>272</v>
      </c>
      <c r="H20" s="52">
        <v>463</v>
      </c>
      <c r="I20" s="52">
        <v>28</v>
      </c>
      <c r="J20" s="52">
        <v>181</v>
      </c>
      <c r="K20" s="52">
        <v>12</v>
      </c>
      <c r="L20" s="157">
        <v>159</v>
      </c>
      <c r="M20" s="168" t="s">
        <v>119</v>
      </c>
      <c r="N20" s="52">
        <v>9</v>
      </c>
      <c r="O20" s="52">
        <v>308</v>
      </c>
      <c r="P20" s="52">
        <v>2</v>
      </c>
      <c r="Q20" s="52">
        <v>100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157">
        <v>0</v>
      </c>
    </row>
    <row r="21" spans="1:25" s="141" customFormat="1" ht="24.95" customHeight="1" outlineLevel="1">
      <c r="A21" s="168" t="s">
        <v>120</v>
      </c>
      <c r="B21" s="52">
        <f t="shared" si="1"/>
        <v>168</v>
      </c>
      <c r="C21" s="161" t="s">
        <v>115</v>
      </c>
      <c r="D21" s="52">
        <f t="shared" si="2"/>
        <v>735</v>
      </c>
      <c r="E21" s="52">
        <v>406</v>
      </c>
      <c r="F21" s="52">
        <v>329</v>
      </c>
      <c r="G21" s="52">
        <v>137</v>
      </c>
      <c r="H21" s="52">
        <v>230</v>
      </c>
      <c r="I21" s="52">
        <v>16</v>
      </c>
      <c r="J21" s="52">
        <v>97</v>
      </c>
      <c r="K21" s="52">
        <v>8</v>
      </c>
      <c r="L21" s="157">
        <v>100</v>
      </c>
      <c r="M21" s="168" t="s">
        <v>120</v>
      </c>
      <c r="N21" s="52">
        <v>5</v>
      </c>
      <c r="O21" s="52">
        <v>146</v>
      </c>
      <c r="P21" s="52">
        <v>1</v>
      </c>
      <c r="Q21" s="52">
        <v>110</v>
      </c>
      <c r="R21" s="52">
        <v>1</v>
      </c>
      <c r="S21" s="52">
        <v>110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157">
        <v>0</v>
      </c>
    </row>
    <row r="22" spans="1:25" s="141" customFormat="1" ht="24.95" customHeight="1" outlineLevel="1">
      <c r="A22" s="168" t="s">
        <v>121</v>
      </c>
      <c r="B22" s="52">
        <f t="shared" si="1"/>
        <v>152</v>
      </c>
      <c r="C22" s="161" t="s">
        <v>115</v>
      </c>
      <c r="D22" s="52">
        <f t="shared" si="2"/>
        <v>467</v>
      </c>
      <c r="E22" s="52">
        <v>259</v>
      </c>
      <c r="F22" s="52">
        <v>208</v>
      </c>
      <c r="G22" s="52">
        <v>131</v>
      </c>
      <c r="H22" s="52">
        <v>202</v>
      </c>
      <c r="I22" s="52">
        <v>11</v>
      </c>
      <c r="J22" s="52">
        <v>62</v>
      </c>
      <c r="K22" s="52">
        <v>6</v>
      </c>
      <c r="L22" s="157">
        <v>88</v>
      </c>
      <c r="M22" s="168" t="s">
        <v>121</v>
      </c>
      <c r="N22" s="52">
        <v>4</v>
      </c>
      <c r="O22" s="52">
        <v>115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157">
        <v>0</v>
      </c>
    </row>
    <row r="23" spans="1:25" s="141" customFormat="1" ht="24.95" customHeight="1" outlineLevel="1">
      <c r="A23" s="168" t="s">
        <v>122</v>
      </c>
      <c r="B23" s="52">
        <f t="shared" si="1"/>
        <v>283</v>
      </c>
      <c r="C23" s="161" t="s">
        <v>115</v>
      </c>
      <c r="D23" s="52">
        <f t="shared" si="2"/>
        <v>807</v>
      </c>
      <c r="E23" s="52">
        <v>456</v>
      </c>
      <c r="F23" s="52">
        <v>351</v>
      </c>
      <c r="G23" s="52">
        <v>250</v>
      </c>
      <c r="H23" s="52">
        <v>398</v>
      </c>
      <c r="I23" s="52">
        <v>16</v>
      </c>
      <c r="J23" s="52">
        <v>103</v>
      </c>
      <c r="K23" s="52">
        <v>9</v>
      </c>
      <c r="L23" s="157">
        <v>123</v>
      </c>
      <c r="M23" s="168" t="s">
        <v>122</v>
      </c>
      <c r="N23" s="52">
        <v>8</v>
      </c>
      <c r="O23" s="52">
        <v>183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157">
        <v>0</v>
      </c>
    </row>
    <row r="24" spans="1:25" s="141" customFormat="1" ht="24.95" customHeight="1" outlineLevel="1">
      <c r="A24" s="168" t="s">
        <v>123</v>
      </c>
      <c r="B24" s="52">
        <f t="shared" si="1"/>
        <v>190</v>
      </c>
      <c r="C24" s="161" t="s">
        <v>115</v>
      </c>
      <c r="D24" s="52">
        <f t="shared" si="2"/>
        <v>535</v>
      </c>
      <c r="E24" s="52">
        <v>266</v>
      </c>
      <c r="F24" s="52">
        <v>269</v>
      </c>
      <c r="G24" s="52">
        <v>167</v>
      </c>
      <c r="H24" s="52">
        <v>265</v>
      </c>
      <c r="I24" s="52">
        <v>16</v>
      </c>
      <c r="J24" s="52">
        <v>105</v>
      </c>
      <c r="K24" s="52">
        <v>3</v>
      </c>
      <c r="L24" s="157">
        <v>41</v>
      </c>
      <c r="M24" s="168" t="s">
        <v>123</v>
      </c>
      <c r="N24" s="52">
        <v>4</v>
      </c>
      <c r="O24" s="52">
        <v>124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157">
        <v>0</v>
      </c>
    </row>
    <row r="25" spans="1:25" s="141" customFormat="1" ht="24.95" customHeight="1" outlineLevel="1">
      <c r="A25" s="168" t="s">
        <v>124</v>
      </c>
      <c r="B25" s="52">
        <f t="shared" si="1"/>
        <v>402</v>
      </c>
      <c r="C25" s="161" t="s">
        <v>115</v>
      </c>
      <c r="D25" s="52">
        <f t="shared" si="2"/>
        <v>1774</v>
      </c>
      <c r="E25" s="52">
        <v>955</v>
      </c>
      <c r="F25" s="52">
        <v>819</v>
      </c>
      <c r="G25" s="52">
        <v>339</v>
      </c>
      <c r="H25" s="52">
        <v>599</v>
      </c>
      <c r="I25" s="52">
        <v>33</v>
      </c>
      <c r="J25" s="52">
        <v>214</v>
      </c>
      <c r="K25" s="52">
        <v>14</v>
      </c>
      <c r="L25" s="157">
        <v>188</v>
      </c>
      <c r="M25" s="168" t="s">
        <v>124</v>
      </c>
      <c r="N25" s="52">
        <v>13</v>
      </c>
      <c r="O25" s="52">
        <v>380</v>
      </c>
      <c r="P25" s="52">
        <v>2</v>
      </c>
      <c r="Q25" s="52">
        <v>184</v>
      </c>
      <c r="R25" s="52">
        <v>1</v>
      </c>
      <c r="S25" s="52">
        <v>209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157">
        <v>0</v>
      </c>
    </row>
    <row r="26" spans="1:25" s="141" customFormat="1" ht="24.95" customHeight="1" outlineLevel="1">
      <c r="A26" s="168" t="s">
        <v>125</v>
      </c>
      <c r="B26" s="52">
        <f t="shared" si="1"/>
        <v>659</v>
      </c>
      <c r="C26" s="161" t="s">
        <v>115</v>
      </c>
      <c r="D26" s="52">
        <f t="shared" si="2"/>
        <v>3932</v>
      </c>
      <c r="E26" s="52">
        <v>1901</v>
      </c>
      <c r="F26" s="52">
        <v>2031</v>
      </c>
      <c r="G26" s="52">
        <v>572</v>
      </c>
      <c r="H26" s="52">
        <v>1112</v>
      </c>
      <c r="I26" s="52">
        <v>61</v>
      </c>
      <c r="J26" s="52">
        <v>376</v>
      </c>
      <c r="K26" s="52">
        <v>12</v>
      </c>
      <c r="L26" s="157">
        <v>164</v>
      </c>
      <c r="M26" s="168" t="s">
        <v>125</v>
      </c>
      <c r="N26" s="52">
        <v>7</v>
      </c>
      <c r="O26" s="52">
        <v>220</v>
      </c>
      <c r="P26" s="52">
        <v>5</v>
      </c>
      <c r="Q26" s="52">
        <v>321</v>
      </c>
      <c r="R26" s="52">
        <v>0</v>
      </c>
      <c r="S26" s="52">
        <v>0</v>
      </c>
      <c r="T26" s="52">
        <v>0</v>
      </c>
      <c r="U26" s="52">
        <v>0</v>
      </c>
      <c r="V26" s="52">
        <v>2</v>
      </c>
      <c r="W26" s="52">
        <v>1739</v>
      </c>
      <c r="X26" s="52">
        <v>0</v>
      </c>
      <c r="Y26" s="157">
        <v>0</v>
      </c>
    </row>
    <row r="27" spans="1:25" s="141" customFormat="1" ht="24.95" customHeight="1" outlineLevel="1">
      <c r="A27" s="168" t="s">
        <v>126</v>
      </c>
      <c r="B27" s="52">
        <f t="shared" si="1"/>
        <v>423</v>
      </c>
      <c r="C27" s="161" t="s">
        <v>115</v>
      </c>
      <c r="D27" s="52">
        <f t="shared" si="2"/>
        <v>2477</v>
      </c>
      <c r="E27" s="52">
        <v>1762</v>
      </c>
      <c r="F27" s="52">
        <v>715</v>
      </c>
      <c r="G27" s="156">
        <v>305</v>
      </c>
      <c r="H27" s="156">
        <v>561</v>
      </c>
      <c r="I27" s="52">
        <v>68</v>
      </c>
      <c r="J27" s="156">
        <v>435</v>
      </c>
      <c r="K27" s="156">
        <v>28</v>
      </c>
      <c r="L27" s="158">
        <v>376</v>
      </c>
      <c r="M27" s="168" t="s">
        <v>126</v>
      </c>
      <c r="N27" s="52">
        <v>19</v>
      </c>
      <c r="O27" s="52">
        <v>632</v>
      </c>
      <c r="P27" s="52">
        <v>1</v>
      </c>
      <c r="Q27" s="52">
        <v>62</v>
      </c>
      <c r="R27" s="52">
        <v>2</v>
      </c>
      <c r="S27" s="52">
        <v>411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157">
        <v>0</v>
      </c>
    </row>
    <row r="28" spans="1:25" s="141" customFormat="1" ht="24.95" customHeight="1" outlineLevel="1">
      <c r="A28" s="168" t="s">
        <v>127</v>
      </c>
      <c r="B28" s="52">
        <f t="shared" si="1"/>
        <v>262</v>
      </c>
      <c r="C28" s="161" t="s">
        <v>115</v>
      </c>
      <c r="D28" s="52">
        <f t="shared" si="2"/>
        <v>562</v>
      </c>
      <c r="E28" s="52">
        <v>327</v>
      </c>
      <c r="F28" s="52">
        <v>235</v>
      </c>
      <c r="G28" s="156">
        <v>243</v>
      </c>
      <c r="H28" s="156">
        <v>353</v>
      </c>
      <c r="I28" s="52">
        <v>11</v>
      </c>
      <c r="J28" s="156">
        <v>70</v>
      </c>
      <c r="K28" s="156">
        <v>6</v>
      </c>
      <c r="L28" s="158">
        <v>85</v>
      </c>
      <c r="M28" s="168" t="s">
        <v>127</v>
      </c>
      <c r="N28" s="156">
        <v>2</v>
      </c>
      <c r="O28" s="156">
        <v>54</v>
      </c>
      <c r="P28" s="156">
        <v>0</v>
      </c>
      <c r="Q28" s="156">
        <v>0</v>
      </c>
      <c r="R28" s="156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157">
        <v>0</v>
      </c>
    </row>
    <row r="29" spans="1:25" ht="9.9499999999999993" customHeight="1" thickBot="1">
      <c r="A29" s="115"/>
      <c r="B29" s="110"/>
      <c r="C29" s="111"/>
      <c r="D29" s="111"/>
      <c r="E29" s="111"/>
      <c r="F29" s="111"/>
      <c r="G29" s="110"/>
      <c r="H29" s="110"/>
      <c r="I29" s="110"/>
      <c r="J29" s="110"/>
      <c r="K29" s="110"/>
      <c r="L29" s="112"/>
      <c r="M29" s="116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2"/>
    </row>
    <row r="30" spans="1:25" ht="9.9499999999999993" customHeight="1">
      <c r="A30" s="53"/>
      <c r="B30" s="50"/>
      <c r="C30" s="49"/>
      <c r="D30" s="49"/>
      <c r="E30" s="49"/>
      <c r="F30" s="49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</row>
    <row r="31" spans="1:25" s="36" customFormat="1" ht="13.5" customHeight="1">
      <c r="A31" s="84" t="s">
        <v>117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29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3" spans="1:13" ht="13.5" customHeight="1">
      <c r="A33" s="55"/>
      <c r="M33" s="55"/>
    </row>
  </sheetData>
  <mergeCells count="54">
    <mergeCell ref="P11:P12"/>
    <mergeCell ref="Q11:Q12"/>
    <mergeCell ref="R11:R12"/>
    <mergeCell ref="W5:Y5"/>
    <mergeCell ref="J5:L5"/>
    <mergeCell ref="X11:X12"/>
    <mergeCell ref="Y11:Y12"/>
    <mergeCell ref="S11:S12"/>
    <mergeCell ref="T11:T12"/>
    <mergeCell ref="U11:U12"/>
    <mergeCell ref="V11:V12"/>
    <mergeCell ref="W11:W12"/>
    <mergeCell ref="V6:W7"/>
    <mergeCell ref="P6:Q7"/>
    <mergeCell ref="R6:S7"/>
    <mergeCell ref="T6:U7"/>
    <mergeCell ref="K11:K12"/>
    <mergeCell ref="L11:L12"/>
    <mergeCell ref="A6:A7"/>
    <mergeCell ref="N11:N12"/>
    <mergeCell ref="O11:O12"/>
    <mergeCell ref="L8:L9"/>
    <mergeCell ref="N8:N9"/>
    <mergeCell ref="O8:O9"/>
    <mergeCell ref="K6:L7"/>
    <mergeCell ref="N6:O7"/>
    <mergeCell ref="M6:M7"/>
    <mergeCell ref="K8:K9"/>
    <mergeCell ref="M2:Y3"/>
    <mergeCell ref="A2:L3"/>
    <mergeCell ref="D8:F10"/>
    <mergeCell ref="B11:B12"/>
    <mergeCell ref="B8:B9"/>
    <mergeCell ref="G7:H7"/>
    <mergeCell ref="I6:J7"/>
    <mergeCell ref="C9:C12"/>
    <mergeCell ref="G11:G12"/>
    <mergeCell ref="H11:H12"/>
    <mergeCell ref="I11:I12"/>
    <mergeCell ref="J11:J12"/>
    <mergeCell ref="G8:G9"/>
    <mergeCell ref="H8:H9"/>
    <mergeCell ref="I8:I9"/>
    <mergeCell ref="J8:J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4" pageOrder="overThenDown" orientation="portrait" blackAndWhite="1" r:id="rId1"/>
  <headerFooter alignWithMargins="0"/>
  <colBreaks count="1" manualBreakCount="1">
    <brk id="12" max="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U53"/>
  <sheetViews>
    <sheetView view="pageBreakPreview" topLeftCell="A13" zoomScaleNormal="100" zoomScaleSheetLayoutView="100" workbookViewId="0">
      <selection activeCell="L21" sqref="L21"/>
    </sheetView>
  </sheetViews>
  <sheetFormatPr defaultRowHeight="13.5" outlineLevelRow="2"/>
  <cols>
    <col min="1" max="1" width="7.77734375" style="35" customWidth="1"/>
    <col min="2" max="2" width="6.33203125" style="35" bestFit="1" customWidth="1"/>
    <col min="3" max="3" width="6.5546875" style="35" customWidth="1"/>
    <col min="4" max="4" width="6.6640625" style="35" customWidth="1"/>
    <col min="5" max="6" width="6.5546875" style="35" customWidth="1"/>
    <col min="7" max="14" width="6.33203125" style="35" customWidth="1"/>
    <col min="15" max="15" width="7.77734375" style="35" customWidth="1"/>
    <col min="16" max="25" width="6.33203125" style="35" customWidth="1"/>
    <col min="26" max="26" width="7.77734375" style="35" customWidth="1"/>
    <col min="27" max="35" width="6.33203125" style="35" customWidth="1"/>
    <col min="36" max="36" width="7.77734375" style="35" customWidth="1"/>
    <col min="37" max="37" width="7.77734375" style="78" customWidth="1"/>
    <col min="38" max="38" width="6.33203125" style="78" customWidth="1"/>
    <col min="39" max="39" width="8.88671875" style="78" customWidth="1"/>
    <col min="40" max="47" width="6.33203125" style="78" customWidth="1"/>
    <col min="48" max="16384" width="8.88671875" style="35"/>
  </cols>
  <sheetData>
    <row r="1" spans="1:47" s="30" customFormat="1" ht="15" customHeight="1">
      <c r="M1" s="31"/>
      <c r="N1" s="56"/>
      <c r="O1" s="57"/>
      <c r="W1" s="31"/>
      <c r="Y1" s="56"/>
      <c r="Z1" s="58"/>
      <c r="AI1" s="31"/>
      <c r="AJ1" s="56"/>
      <c r="AK1" s="58"/>
      <c r="AL1" s="59"/>
      <c r="AM1" s="59"/>
      <c r="AN1" s="59"/>
      <c r="AO1" s="60"/>
      <c r="AP1" s="59"/>
      <c r="AQ1" s="59"/>
      <c r="AR1" s="59"/>
      <c r="AS1" s="60"/>
      <c r="AT1" s="59"/>
      <c r="AU1" s="59"/>
    </row>
    <row r="2" spans="1:47" s="131" customFormat="1" ht="30" customHeight="1">
      <c r="A2" s="217" t="s">
        <v>82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6" t="s">
        <v>113</v>
      </c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 t="s">
        <v>83</v>
      </c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6" t="s">
        <v>112</v>
      </c>
      <c r="AL2" s="216"/>
      <c r="AM2" s="216"/>
      <c r="AN2" s="216"/>
      <c r="AO2" s="216"/>
      <c r="AP2" s="216"/>
      <c r="AQ2" s="216"/>
      <c r="AR2" s="216"/>
      <c r="AS2" s="216"/>
      <c r="AT2" s="216"/>
      <c r="AU2" s="216"/>
    </row>
    <row r="3" spans="1:47" s="132" customFormat="1" ht="30" customHeight="1">
      <c r="A3" s="216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317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</row>
    <row r="4" spans="1:47" ht="15" customHeight="1">
      <c r="A4" s="62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</row>
    <row r="5" spans="1:47" ht="15" customHeight="1" thickBot="1">
      <c r="A5" s="35" t="s">
        <v>69</v>
      </c>
      <c r="V5" s="316" t="s">
        <v>109</v>
      </c>
      <c r="W5" s="316"/>
      <c r="X5" s="316"/>
      <c r="Y5" s="316"/>
      <c r="Z5" s="35" t="s">
        <v>1</v>
      </c>
      <c r="AK5" s="35"/>
      <c r="AL5" s="35"/>
      <c r="AM5" s="35"/>
      <c r="AN5" s="35"/>
      <c r="AO5" s="35"/>
      <c r="AP5" s="35"/>
      <c r="AQ5" s="35"/>
      <c r="AR5" s="35"/>
      <c r="AS5" s="35"/>
      <c r="AT5" s="169"/>
      <c r="AU5" s="169" t="s">
        <v>49</v>
      </c>
    </row>
    <row r="6" spans="1:47" s="32" customFormat="1" ht="15" customHeight="1">
      <c r="A6" s="242" t="s">
        <v>54</v>
      </c>
      <c r="B6" s="250" t="s">
        <v>85</v>
      </c>
      <c r="C6" s="246"/>
      <c r="D6" s="246"/>
      <c r="E6" s="246"/>
      <c r="F6" s="329"/>
      <c r="G6" s="318" t="s">
        <v>70</v>
      </c>
      <c r="H6" s="319"/>
      <c r="I6" s="310" t="s">
        <v>71</v>
      </c>
      <c r="J6" s="311"/>
      <c r="K6" s="310" t="s">
        <v>72</v>
      </c>
      <c r="L6" s="311"/>
      <c r="M6" s="303" t="s">
        <v>130</v>
      </c>
      <c r="N6" s="304"/>
      <c r="O6" s="242" t="s">
        <v>54</v>
      </c>
      <c r="P6" s="299" t="s">
        <v>129</v>
      </c>
      <c r="Q6" s="300"/>
      <c r="R6" s="310" t="s">
        <v>73</v>
      </c>
      <c r="S6" s="311"/>
      <c r="T6" s="310" t="s">
        <v>74</v>
      </c>
      <c r="U6" s="311"/>
      <c r="V6" s="295" t="s">
        <v>36</v>
      </c>
      <c r="W6" s="296"/>
      <c r="X6" s="310" t="s">
        <v>75</v>
      </c>
      <c r="Y6" s="307"/>
      <c r="Z6" s="242" t="s">
        <v>54</v>
      </c>
      <c r="AA6" s="303" t="s">
        <v>38</v>
      </c>
      <c r="AB6" s="313"/>
      <c r="AC6" s="295" t="s">
        <v>44</v>
      </c>
      <c r="AD6" s="296"/>
      <c r="AE6" s="295" t="s">
        <v>40</v>
      </c>
      <c r="AF6" s="296"/>
      <c r="AG6" s="303" t="s">
        <v>96</v>
      </c>
      <c r="AH6" s="296"/>
      <c r="AI6" s="306" t="s">
        <v>131</v>
      </c>
      <c r="AJ6" s="307"/>
      <c r="AK6" s="242" t="s">
        <v>54</v>
      </c>
      <c r="AL6" s="261" t="s">
        <v>99</v>
      </c>
      <c r="AM6" s="262"/>
      <c r="AN6" s="265" t="s">
        <v>76</v>
      </c>
      <c r="AO6" s="262"/>
      <c r="AP6" s="266" t="s">
        <v>100</v>
      </c>
      <c r="AQ6" s="267"/>
      <c r="AR6" s="261" t="s">
        <v>132</v>
      </c>
      <c r="AS6" s="262"/>
      <c r="AT6" s="261" t="s">
        <v>101</v>
      </c>
      <c r="AU6" s="274"/>
    </row>
    <row r="7" spans="1:47" s="32" customFormat="1" ht="15" customHeight="1">
      <c r="A7" s="243"/>
      <c r="B7" s="326"/>
      <c r="C7" s="327"/>
      <c r="D7" s="327"/>
      <c r="E7" s="327"/>
      <c r="F7" s="328"/>
      <c r="G7" s="320"/>
      <c r="H7" s="321"/>
      <c r="I7" s="308"/>
      <c r="J7" s="312"/>
      <c r="K7" s="308"/>
      <c r="L7" s="312"/>
      <c r="M7" s="297"/>
      <c r="N7" s="305"/>
      <c r="O7" s="243"/>
      <c r="P7" s="301"/>
      <c r="Q7" s="302"/>
      <c r="R7" s="308"/>
      <c r="S7" s="312"/>
      <c r="T7" s="308"/>
      <c r="U7" s="312"/>
      <c r="V7" s="297"/>
      <c r="W7" s="298"/>
      <c r="X7" s="308"/>
      <c r="Y7" s="309"/>
      <c r="Z7" s="243"/>
      <c r="AA7" s="314"/>
      <c r="AB7" s="315"/>
      <c r="AC7" s="297"/>
      <c r="AD7" s="298"/>
      <c r="AE7" s="297"/>
      <c r="AF7" s="298"/>
      <c r="AG7" s="297"/>
      <c r="AH7" s="298"/>
      <c r="AI7" s="308"/>
      <c r="AJ7" s="309"/>
      <c r="AK7" s="243"/>
      <c r="AL7" s="263"/>
      <c r="AM7" s="264"/>
      <c r="AN7" s="263"/>
      <c r="AO7" s="264"/>
      <c r="AP7" s="268"/>
      <c r="AQ7" s="269"/>
      <c r="AR7" s="263"/>
      <c r="AS7" s="264"/>
      <c r="AT7" s="263"/>
      <c r="AU7" s="275"/>
    </row>
    <row r="8" spans="1:47" s="32" customFormat="1" ht="21.75" customHeight="1">
      <c r="A8" s="103"/>
      <c r="B8" s="326"/>
      <c r="C8" s="327"/>
      <c r="D8" s="327"/>
      <c r="E8" s="327"/>
      <c r="F8" s="328"/>
      <c r="G8" s="320"/>
      <c r="H8" s="321"/>
      <c r="I8" s="308"/>
      <c r="J8" s="312"/>
      <c r="K8" s="308"/>
      <c r="L8" s="312"/>
      <c r="M8" s="297"/>
      <c r="N8" s="305"/>
      <c r="O8" s="142"/>
      <c r="P8" s="301"/>
      <c r="Q8" s="302"/>
      <c r="R8" s="308"/>
      <c r="S8" s="312"/>
      <c r="T8" s="308"/>
      <c r="U8" s="312"/>
      <c r="V8" s="297"/>
      <c r="W8" s="298"/>
      <c r="X8" s="308"/>
      <c r="Y8" s="309"/>
      <c r="Z8" s="142"/>
      <c r="AA8" s="314"/>
      <c r="AB8" s="315"/>
      <c r="AC8" s="297"/>
      <c r="AD8" s="298"/>
      <c r="AE8" s="297"/>
      <c r="AF8" s="298"/>
      <c r="AG8" s="297"/>
      <c r="AH8" s="298"/>
      <c r="AI8" s="308"/>
      <c r="AJ8" s="309"/>
      <c r="AK8" s="142"/>
      <c r="AL8" s="263"/>
      <c r="AM8" s="264"/>
      <c r="AN8" s="263"/>
      <c r="AO8" s="264"/>
      <c r="AP8" s="268"/>
      <c r="AQ8" s="269"/>
      <c r="AR8" s="263"/>
      <c r="AS8" s="264"/>
      <c r="AT8" s="263"/>
      <c r="AU8" s="275"/>
    </row>
    <row r="9" spans="1:47" s="32" customFormat="1" ht="21.75" customHeight="1">
      <c r="A9" s="103"/>
      <c r="B9" s="40"/>
      <c r="C9" s="40"/>
      <c r="D9" s="40"/>
      <c r="E9" s="40"/>
      <c r="F9" s="41"/>
      <c r="G9" s="291" t="s">
        <v>86</v>
      </c>
      <c r="H9" s="292"/>
      <c r="I9" s="251" t="s">
        <v>87</v>
      </c>
      <c r="J9" s="252"/>
      <c r="K9" s="255" t="s">
        <v>88</v>
      </c>
      <c r="L9" s="256"/>
      <c r="M9" s="251" t="s">
        <v>89</v>
      </c>
      <c r="N9" s="259"/>
      <c r="O9" s="142"/>
      <c r="P9" s="330" t="s">
        <v>90</v>
      </c>
      <c r="Q9" s="331"/>
      <c r="R9" s="255" t="s">
        <v>78</v>
      </c>
      <c r="S9" s="256"/>
      <c r="T9" s="251" t="s">
        <v>91</v>
      </c>
      <c r="U9" s="252"/>
      <c r="V9" s="255" t="s">
        <v>92</v>
      </c>
      <c r="W9" s="256"/>
      <c r="X9" s="251" t="s">
        <v>93</v>
      </c>
      <c r="Y9" s="259"/>
      <c r="Z9" s="142"/>
      <c r="AA9" s="251" t="s">
        <v>94</v>
      </c>
      <c r="AB9" s="252"/>
      <c r="AC9" s="251" t="s">
        <v>95</v>
      </c>
      <c r="AD9" s="252"/>
      <c r="AE9" s="251" t="s">
        <v>77</v>
      </c>
      <c r="AF9" s="252"/>
      <c r="AG9" s="291" t="s">
        <v>98</v>
      </c>
      <c r="AH9" s="292"/>
      <c r="AI9" s="283" t="s">
        <v>97</v>
      </c>
      <c r="AJ9" s="284"/>
      <c r="AK9" s="142"/>
      <c r="AL9" s="287" t="s">
        <v>105</v>
      </c>
      <c r="AM9" s="288"/>
      <c r="AN9" s="276" t="s">
        <v>79</v>
      </c>
      <c r="AO9" s="277"/>
      <c r="AP9" s="280" t="s">
        <v>104</v>
      </c>
      <c r="AQ9" s="277"/>
      <c r="AR9" s="270" t="s">
        <v>103</v>
      </c>
      <c r="AS9" s="281"/>
      <c r="AT9" s="270" t="s">
        <v>102</v>
      </c>
      <c r="AU9" s="271"/>
    </row>
    <row r="10" spans="1:47" s="32" customFormat="1" ht="39" customHeight="1">
      <c r="A10" s="103"/>
      <c r="B10" s="227" t="s">
        <v>27</v>
      </c>
      <c r="C10" s="334"/>
      <c r="D10" s="334"/>
      <c r="E10" s="334"/>
      <c r="F10" s="335"/>
      <c r="G10" s="293"/>
      <c r="H10" s="294"/>
      <c r="I10" s="253"/>
      <c r="J10" s="254"/>
      <c r="K10" s="257"/>
      <c r="L10" s="258"/>
      <c r="M10" s="253"/>
      <c r="N10" s="260"/>
      <c r="O10" s="142"/>
      <c r="P10" s="332"/>
      <c r="Q10" s="333"/>
      <c r="R10" s="257"/>
      <c r="S10" s="258"/>
      <c r="T10" s="253"/>
      <c r="U10" s="254"/>
      <c r="V10" s="257"/>
      <c r="W10" s="258"/>
      <c r="X10" s="253"/>
      <c r="Y10" s="260"/>
      <c r="Z10" s="142"/>
      <c r="AA10" s="253"/>
      <c r="AB10" s="254"/>
      <c r="AC10" s="253"/>
      <c r="AD10" s="254"/>
      <c r="AE10" s="253"/>
      <c r="AF10" s="254"/>
      <c r="AG10" s="293"/>
      <c r="AH10" s="294"/>
      <c r="AI10" s="285"/>
      <c r="AJ10" s="286"/>
      <c r="AK10" s="142"/>
      <c r="AL10" s="289"/>
      <c r="AM10" s="290"/>
      <c r="AN10" s="278"/>
      <c r="AO10" s="279"/>
      <c r="AP10" s="278"/>
      <c r="AQ10" s="279"/>
      <c r="AR10" s="272"/>
      <c r="AS10" s="282"/>
      <c r="AT10" s="272"/>
      <c r="AU10" s="273"/>
    </row>
    <row r="11" spans="1:47" s="66" customFormat="1" ht="27" customHeight="1">
      <c r="A11" s="103"/>
      <c r="B11" s="219" t="s">
        <v>16</v>
      </c>
      <c r="C11" s="221"/>
      <c r="D11" s="323" t="s">
        <v>84</v>
      </c>
      <c r="E11" s="324"/>
      <c r="F11" s="325"/>
      <c r="G11" s="67" t="s">
        <v>80</v>
      </c>
      <c r="H11" s="65" t="s">
        <v>81</v>
      </c>
      <c r="I11" s="67" t="s">
        <v>80</v>
      </c>
      <c r="J11" s="65" t="s">
        <v>81</v>
      </c>
      <c r="K11" s="67" t="s">
        <v>80</v>
      </c>
      <c r="L11" s="65" t="s">
        <v>81</v>
      </c>
      <c r="M11" s="67" t="s">
        <v>80</v>
      </c>
      <c r="N11" s="118" t="s">
        <v>81</v>
      </c>
      <c r="O11" s="142"/>
      <c r="P11" s="67" t="s">
        <v>80</v>
      </c>
      <c r="Q11" s="65" t="s">
        <v>81</v>
      </c>
      <c r="R11" s="67" t="s">
        <v>80</v>
      </c>
      <c r="S11" s="65" t="s">
        <v>81</v>
      </c>
      <c r="T11" s="67" t="s">
        <v>80</v>
      </c>
      <c r="U11" s="65" t="s">
        <v>81</v>
      </c>
      <c r="V11" s="67" t="s">
        <v>80</v>
      </c>
      <c r="W11" s="65" t="s">
        <v>81</v>
      </c>
      <c r="X11" s="67" t="s">
        <v>80</v>
      </c>
      <c r="Y11" s="118" t="s">
        <v>81</v>
      </c>
      <c r="Z11" s="142"/>
      <c r="AA11" s="67" t="s">
        <v>80</v>
      </c>
      <c r="AB11" s="65" t="s">
        <v>81</v>
      </c>
      <c r="AC11" s="67" t="s">
        <v>80</v>
      </c>
      <c r="AD11" s="65" t="s">
        <v>81</v>
      </c>
      <c r="AE11" s="67" t="s">
        <v>80</v>
      </c>
      <c r="AF11" s="65" t="s">
        <v>81</v>
      </c>
      <c r="AG11" s="67" t="s">
        <v>80</v>
      </c>
      <c r="AH11" s="65" t="s">
        <v>81</v>
      </c>
      <c r="AI11" s="67" t="s">
        <v>80</v>
      </c>
      <c r="AJ11" s="118" t="s">
        <v>81</v>
      </c>
      <c r="AK11" s="142"/>
      <c r="AL11" s="67" t="s">
        <v>80</v>
      </c>
      <c r="AM11" s="65" t="s">
        <v>81</v>
      </c>
      <c r="AN11" s="67" t="s">
        <v>80</v>
      </c>
      <c r="AO11" s="65" t="s">
        <v>81</v>
      </c>
      <c r="AP11" s="67" t="s">
        <v>80</v>
      </c>
      <c r="AQ11" s="65" t="s">
        <v>81</v>
      </c>
      <c r="AR11" s="67" t="s">
        <v>80</v>
      </c>
      <c r="AS11" s="65" t="s">
        <v>81</v>
      </c>
      <c r="AT11" s="67" t="s">
        <v>80</v>
      </c>
      <c r="AU11" s="118" t="s">
        <v>81</v>
      </c>
    </row>
    <row r="12" spans="1:47" s="66" customFormat="1" ht="27" customHeight="1">
      <c r="A12" s="103"/>
      <c r="B12" s="170"/>
      <c r="C12" s="233" t="s">
        <v>110</v>
      </c>
      <c r="D12" s="326"/>
      <c r="E12" s="327"/>
      <c r="F12" s="328"/>
      <c r="G12" s="67"/>
      <c r="H12" s="65"/>
      <c r="I12" s="67"/>
      <c r="J12" s="65"/>
      <c r="K12" s="67"/>
      <c r="L12" s="65"/>
      <c r="M12" s="67"/>
      <c r="N12" s="139"/>
      <c r="O12" s="142"/>
      <c r="P12" s="67"/>
      <c r="Q12" s="65"/>
      <c r="R12" s="67"/>
      <c r="S12" s="65"/>
      <c r="T12" s="67"/>
      <c r="U12" s="65"/>
      <c r="V12" s="67"/>
      <c r="W12" s="65"/>
      <c r="X12" s="67"/>
      <c r="Y12" s="139"/>
      <c r="Z12" s="142"/>
      <c r="AA12" s="67"/>
      <c r="AB12" s="65"/>
      <c r="AC12" s="67"/>
      <c r="AD12" s="65"/>
      <c r="AE12" s="67"/>
      <c r="AF12" s="65"/>
      <c r="AG12" s="67"/>
      <c r="AH12" s="65"/>
      <c r="AI12" s="67"/>
      <c r="AJ12" s="139"/>
      <c r="AK12" s="142"/>
      <c r="AL12" s="67"/>
      <c r="AM12" s="65"/>
      <c r="AN12" s="67"/>
      <c r="AO12" s="65"/>
      <c r="AP12" s="67"/>
      <c r="AQ12" s="65"/>
      <c r="AR12" s="67"/>
      <c r="AS12" s="65"/>
      <c r="AT12" s="67"/>
      <c r="AU12" s="139"/>
    </row>
    <row r="13" spans="1:47" s="66" customFormat="1" ht="12.75" customHeight="1">
      <c r="A13" s="103"/>
      <c r="B13" s="225" t="s">
        <v>128</v>
      </c>
      <c r="C13" s="235"/>
      <c r="D13" s="64"/>
      <c r="E13" s="130" t="s">
        <v>22</v>
      </c>
      <c r="F13" s="43" t="s">
        <v>23</v>
      </c>
      <c r="G13" s="237" t="s">
        <v>111</v>
      </c>
      <c r="H13" s="239" t="s">
        <v>19</v>
      </c>
      <c r="I13" s="237" t="s">
        <v>111</v>
      </c>
      <c r="J13" s="239" t="s">
        <v>19</v>
      </c>
      <c r="K13" s="237" t="s">
        <v>111</v>
      </c>
      <c r="L13" s="239" t="s">
        <v>19</v>
      </c>
      <c r="M13" s="237" t="s">
        <v>111</v>
      </c>
      <c r="N13" s="239" t="s">
        <v>19</v>
      </c>
      <c r="O13" s="142"/>
      <c r="P13" s="237" t="s">
        <v>111</v>
      </c>
      <c r="Q13" s="239" t="s">
        <v>19</v>
      </c>
      <c r="R13" s="237" t="s">
        <v>111</v>
      </c>
      <c r="S13" s="239" t="s">
        <v>19</v>
      </c>
      <c r="T13" s="237" t="s">
        <v>111</v>
      </c>
      <c r="U13" s="239" t="s">
        <v>19</v>
      </c>
      <c r="V13" s="237" t="s">
        <v>111</v>
      </c>
      <c r="W13" s="239" t="s">
        <v>19</v>
      </c>
      <c r="X13" s="237" t="s">
        <v>111</v>
      </c>
      <c r="Y13" s="239" t="s">
        <v>19</v>
      </c>
      <c r="Z13" s="142"/>
      <c r="AA13" s="237" t="s">
        <v>111</v>
      </c>
      <c r="AB13" s="239" t="s">
        <v>19</v>
      </c>
      <c r="AC13" s="237" t="s">
        <v>111</v>
      </c>
      <c r="AD13" s="239" t="s">
        <v>19</v>
      </c>
      <c r="AE13" s="237" t="s">
        <v>111</v>
      </c>
      <c r="AF13" s="239" t="s">
        <v>19</v>
      </c>
      <c r="AG13" s="237" t="s">
        <v>111</v>
      </c>
      <c r="AH13" s="239" t="s">
        <v>19</v>
      </c>
      <c r="AI13" s="237" t="s">
        <v>111</v>
      </c>
      <c r="AJ13" s="239" t="s">
        <v>19</v>
      </c>
      <c r="AK13" s="142"/>
      <c r="AL13" s="237" t="s">
        <v>111</v>
      </c>
      <c r="AM13" s="239" t="s">
        <v>19</v>
      </c>
      <c r="AN13" s="237" t="s">
        <v>111</v>
      </c>
      <c r="AO13" s="239" t="s">
        <v>19</v>
      </c>
      <c r="AP13" s="237" t="s">
        <v>111</v>
      </c>
      <c r="AQ13" s="239" t="s">
        <v>19</v>
      </c>
      <c r="AR13" s="237" t="s">
        <v>111</v>
      </c>
      <c r="AS13" s="239" t="s">
        <v>19</v>
      </c>
      <c r="AT13" s="237" t="s">
        <v>111</v>
      </c>
      <c r="AU13" s="239" t="s">
        <v>19</v>
      </c>
    </row>
    <row r="14" spans="1:47" s="66" customFormat="1" ht="28.5" customHeight="1">
      <c r="A14" s="105" t="s">
        <v>65</v>
      </c>
      <c r="B14" s="322"/>
      <c r="C14" s="236"/>
      <c r="D14" s="45"/>
      <c r="E14" s="133" t="s">
        <v>28</v>
      </c>
      <c r="F14" s="133" t="s">
        <v>29</v>
      </c>
      <c r="G14" s="238"/>
      <c r="H14" s="238"/>
      <c r="I14" s="238"/>
      <c r="J14" s="238"/>
      <c r="K14" s="238"/>
      <c r="L14" s="238"/>
      <c r="M14" s="238"/>
      <c r="N14" s="238"/>
      <c r="O14" s="105" t="s">
        <v>65</v>
      </c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105" t="s">
        <v>65</v>
      </c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105" t="s">
        <v>65</v>
      </c>
      <c r="AL14" s="238"/>
      <c r="AM14" s="238"/>
      <c r="AN14" s="238"/>
      <c r="AO14" s="238"/>
      <c r="AP14" s="238"/>
      <c r="AQ14" s="238"/>
      <c r="AR14" s="238"/>
      <c r="AS14" s="238"/>
      <c r="AT14" s="238"/>
      <c r="AU14" s="238"/>
    </row>
    <row r="15" spans="1:47" ht="30" customHeight="1">
      <c r="A15" s="106">
        <v>2014</v>
      </c>
      <c r="B15" s="46">
        <v>5902</v>
      </c>
      <c r="C15" s="46">
        <v>2396</v>
      </c>
      <c r="D15" s="46">
        <v>23908</v>
      </c>
      <c r="E15" s="119">
        <v>13421</v>
      </c>
      <c r="F15" s="119">
        <v>10487</v>
      </c>
      <c r="G15" s="47">
        <v>24</v>
      </c>
      <c r="H15" s="47">
        <v>312</v>
      </c>
      <c r="I15" s="47">
        <v>3</v>
      </c>
      <c r="J15" s="47">
        <v>27</v>
      </c>
      <c r="K15" s="47">
        <v>342</v>
      </c>
      <c r="L15" s="47">
        <v>2506</v>
      </c>
      <c r="M15" s="47">
        <v>6</v>
      </c>
      <c r="N15" s="108">
        <v>99</v>
      </c>
      <c r="O15" s="106">
        <v>2014</v>
      </c>
      <c r="P15" s="46">
        <v>20</v>
      </c>
      <c r="Q15" s="46">
        <v>184</v>
      </c>
      <c r="R15" s="47">
        <v>283</v>
      </c>
      <c r="S15" s="47">
        <v>2060</v>
      </c>
      <c r="T15" s="47">
        <v>1398</v>
      </c>
      <c r="U15" s="47">
        <v>3195</v>
      </c>
      <c r="V15" s="47">
        <v>405</v>
      </c>
      <c r="W15" s="47">
        <v>1132</v>
      </c>
      <c r="X15" s="47">
        <v>1708</v>
      </c>
      <c r="Y15" s="108">
        <v>4818</v>
      </c>
      <c r="Z15" s="106">
        <v>2014</v>
      </c>
      <c r="AA15" s="47">
        <v>22</v>
      </c>
      <c r="AB15" s="47">
        <v>177</v>
      </c>
      <c r="AC15" s="47">
        <v>59</v>
      </c>
      <c r="AD15" s="47">
        <v>760</v>
      </c>
      <c r="AE15" s="47">
        <v>209</v>
      </c>
      <c r="AF15" s="47">
        <v>456</v>
      </c>
      <c r="AG15" s="46">
        <v>105</v>
      </c>
      <c r="AH15" s="48">
        <v>621</v>
      </c>
      <c r="AI15" s="68">
        <v>45</v>
      </c>
      <c r="AJ15" s="126">
        <v>692</v>
      </c>
      <c r="AK15" s="106">
        <v>2015</v>
      </c>
      <c r="AL15" s="127">
        <v>42</v>
      </c>
      <c r="AM15" s="127">
        <v>1553</v>
      </c>
      <c r="AN15" s="127">
        <v>218</v>
      </c>
      <c r="AO15" s="127">
        <v>1912</v>
      </c>
      <c r="AP15" s="127">
        <v>187</v>
      </c>
      <c r="AQ15" s="127">
        <v>1551</v>
      </c>
      <c r="AR15" s="127">
        <v>153</v>
      </c>
      <c r="AS15" s="127">
        <v>729</v>
      </c>
      <c r="AT15" s="127">
        <v>673</v>
      </c>
      <c r="AU15" s="128">
        <v>1124</v>
      </c>
    </row>
    <row r="16" spans="1:47" ht="30" customHeight="1">
      <c r="A16" s="106">
        <v>2015</v>
      </c>
      <c r="B16" s="46">
        <v>6049</v>
      </c>
      <c r="C16" s="46">
        <v>2481</v>
      </c>
      <c r="D16" s="46">
        <v>25011</v>
      </c>
      <c r="E16" s="119">
        <v>14053</v>
      </c>
      <c r="F16" s="119">
        <v>10958</v>
      </c>
      <c r="G16" s="47">
        <v>28</v>
      </c>
      <c r="H16" s="47">
        <v>280</v>
      </c>
      <c r="I16" s="47">
        <v>3</v>
      </c>
      <c r="J16" s="47">
        <v>30</v>
      </c>
      <c r="K16" s="47">
        <v>361</v>
      </c>
      <c r="L16" s="47">
        <v>2660</v>
      </c>
      <c r="M16" s="47">
        <v>8</v>
      </c>
      <c r="N16" s="108">
        <v>104</v>
      </c>
      <c r="O16" s="106">
        <v>2015</v>
      </c>
      <c r="P16" s="46">
        <v>20</v>
      </c>
      <c r="Q16" s="46">
        <v>177</v>
      </c>
      <c r="R16" s="47">
        <v>309</v>
      </c>
      <c r="S16" s="47">
        <v>2103</v>
      </c>
      <c r="T16" s="47">
        <v>1469</v>
      </c>
      <c r="U16" s="47">
        <v>3295</v>
      </c>
      <c r="V16" s="47">
        <v>392</v>
      </c>
      <c r="W16" s="47">
        <v>1308</v>
      </c>
      <c r="X16" s="47">
        <v>1732</v>
      </c>
      <c r="Y16" s="108">
        <v>4914</v>
      </c>
      <c r="Z16" s="106">
        <v>2015</v>
      </c>
      <c r="AA16" s="47">
        <v>21</v>
      </c>
      <c r="AB16" s="47">
        <v>175</v>
      </c>
      <c r="AC16" s="47">
        <v>60</v>
      </c>
      <c r="AD16" s="47">
        <v>831</v>
      </c>
      <c r="AE16" s="47">
        <v>208</v>
      </c>
      <c r="AF16" s="47">
        <v>432</v>
      </c>
      <c r="AG16" s="46">
        <v>105</v>
      </c>
      <c r="AH16" s="48">
        <v>703</v>
      </c>
      <c r="AI16" s="68">
        <v>52</v>
      </c>
      <c r="AJ16" s="126">
        <v>763</v>
      </c>
      <c r="AK16" s="106">
        <v>2015</v>
      </c>
      <c r="AL16" s="127">
        <v>42</v>
      </c>
      <c r="AM16" s="127">
        <v>1615</v>
      </c>
      <c r="AN16" s="127">
        <v>218</v>
      </c>
      <c r="AO16" s="127">
        <v>2028</v>
      </c>
      <c r="AP16" s="127">
        <v>190</v>
      </c>
      <c r="AQ16" s="127">
        <v>1566</v>
      </c>
      <c r="AR16" s="127">
        <v>145</v>
      </c>
      <c r="AS16" s="127">
        <v>816</v>
      </c>
      <c r="AT16" s="127">
        <v>686</v>
      </c>
      <c r="AU16" s="128">
        <v>1117</v>
      </c>
    </row>
    <row r="17" spans="1:47" ht="30" customHeight="1">
      <c r="A17" s="106">
        <v>2016</v>
      </c>
      <c r="B17" s="46">
        <v>6139</v>
      </c>
      <c r="C17" s="46">
        <v>2515</v>
      </c>
      <c r="D17" s="46">
        <v>26048</v>
      </c>
      <c r="E17" s="119">
        <v>14454</v>
      </c>
      <c r="F17" s="119">
        <v>11594</v>
      </c>
      <c r="G17" s="47">
        <v>25</v>
      </c>
      <c r="H17" s="47">
        <v>286</v>
      </c>
      <c r="I17" s="47">
        <v>3</v>
      </c>
      <c r="J17" s="47">
        <v>28</v>
      </c>
      <c r="K17" s="47">
        <v>367</v>
      </c>
      <c r="L17" s="47">
        <v>2604</v>
      </c>
      <c r="M17" s="47">
        <v>11</v>
      </c>
      <c r="N17" s="108">
        <v>113</v>
      </c>
      <c r="O17" s="106">
        <v>2016</v>
      </c>
      <c r="P17" s="46">
        <v>22</v>
      </c>
      <c r="Q17" s="46">
        <v>195</v>
      </c>
      <c r="R17" s="47">
        <v>337</v>
      </c>
      <c r="S17" s="47">
        <v>2388</v>
      </c>
      <c r="T17" s="47">
        <v>1458</v>
      </c>
      <c r="U17" s="47">
        <v>3361</v>
      </c>
      <c r="V17" s="47">
        <v>408</v>
      </c>
      <c r="W17" s="47">
        <v>1099</v>
      </c>
      <c r="X17" s="47">
        <v>1740</v>
      </c>
      <c r="Y17" s="108">
        <v>5624</v>
      </c>
      <c r="Z17" s="106">
        <v>2016</v>
      </c>
      <c r="AA17" s="47">
        <v>22</v>
      </c>
      <c r="AB17" s="47">
        <v>181</v>
      </c>
      <c r="AC17" s="47">
        <v>58</v>
      </c>
      <c r="AD17" s="47">
        <v>698</v>
      </c>
      <c r="AE17" s="47">
        <v>205</v>
      </c>
      <c r="AF17" s="47">
        <v>452</v>
      </c>
      <c r="AG17" s="46">
        <v>110</v>
      </c>
      <c r="AH17" s="48">
        <v>782</v>
      </c>
      <c r="AI17" s="68">
        <v>50</v>
      </c>
      <c r="AJ17" s="126">
        <v>813</v>
      </c>
      <c r="AK17" s="106">
        <v>2016</v>
      </c>
      <c r="AL17" s="127">
        <v>43</v>
      </c>
      <c r="AM17" s="127">
        <v>1649</v>
      </c>
      <c r="AN17" s="127">
        <v>223</v>
      </c>
      <c r="AO17" s="127">
        <v>1900</v>
      </c>
      <c r="AP17" s="127">
        <v>199</v>
      </c>
      <c r="AQ17" s="127">
        <v>1703</v>
      </c>
      <c r="AR17" s="127">
        <v>157</v>
      </c>
      <c r="AS17" s="127">
        <v>991</v>
      </c>
      <c r="AT17" s="127">
        <v>701</v>
      </c>
      <c r="AU17" s="128">
        <v>1181</v>
      </c>
    </row>
    <row r="18" spans="1:47" ht="30" customHeight="1">
      <c r="A18" s="106">
        <v>2017</v>
      </c>
      <c r="B18" s="48">
        <v>6191</v>
      </c>
      <c r="C18" s="48">
        <v>2552</v>
      </c>
      <c r="D18" s="48">
        <v>26335</v>
      </c>
      <c r="E18" s="48">
        <v>14411</v>
      </c>
      <c r="F18" s="48">
        <v>11924</v>
      </c>
      <c r="G18" s="48">
        <v>26</v>
      </c>
      <c r="H18" s="48">
        <v>217</v>
      </c>
      <c r="I18" s="48">
        <v>3</v>
      </c>
      <c r="J18" s="48">
        <v>36</v>
      </c>
      <c r="K18" s="48">
        <v>410</v>
      </c>
      <c r="L18" s="48">
        <v>2614</v>
      </c>
      <c r="M18" s="48">
        <v>9</v>
      </c>
      <c r="N18" s="120">
        <v>77</v>
      </c>
      <c r="O18" s="106">
        <v>2017</v>
      </c>
      <c r="P18" s="48">
        <v>26</v>
      </c>
      <c r="Q18" s="48">
        <v>227</v>
      </c>
      <c r="R18" s="48">
        <v>325</v>
      </c>
      <c r="S18" s="48">
        <v>2468</v>
      </c>
      <c r="T18" s="48">
        <v>1439</v>
      </c>
      <c r="U18" s="48">
        <v>3421</v>
      </c>
      <c r="V18" s="48">
        <v>395</v>
      </c>
      <c r="W18" s="48">
        <v>1120</v>
      </c>
      <c r="X18" s="48">
        <v>1778</v>
      </c>
      <c r="Y18" s="120">
        <v>5591</v>
      </c>
      <c r="Z18" s="106">
        <v>2017</v>
      </c>
      <c r="AA18" s="48">
        <v>22</v>
      </c>
      <c r="AB18" s="48">
        <v>165</v>
      </c>
      <c r="AC18" s="48">
        <v>59</v>
      </c>
      <c r="AD18" s="48">
        <v>766</v>
      </c>
      <c r="AE18" s="48">
        <v>135</v>
      </c>
      <c r="AF18" s="48">
        <v>272</v>
      </c>
      <c r="AG18" s="48">
        <v>113</v>
      </c>
      <c r="AH18" s="48">
        <v>761</v>
      </c>
      <c r="AI18" s="48">
        <v>128</v>
      </c>
      <c r="AJ18" s="120">
        <v>1056</v>
      </c>
      <c r="AK18" s="106">
        <v>2017</v>
      </c>
      <c r="AL18" s="127">
        <v>43</v>
      </c>
      <c r="AM18" s="127">
        <v>1533</v>
      </c>
      <c r="AN18" s="127">
        <v>228</v>
      </c>
      <c r="AO18" s="127">
        <v>2016</v>
      </c>
      <c r="AP18" s="127">
        <v>200</v>
      </c>
      <c r="AQ18" s="127">
        <v>1867</v>
      </c>
      <c r="AR18" s="127">
        <v>169</v>
      </c>
      <c r="AS18" s="127">
        <v>1024</v>
      </c>
      <c r="AT18" s="127">
        <v>683</v>
      </c>
      <c r="AU18" s="128">
        <v>1104</v>
      </c>
    </row>
    <row r="19" spans="1:47" ht="30" customHeight="1">
      <c r="A19" s="106">
        <v>2018</v>
      </c>
      <c r="B19" s="48">
        <v>6322</v>
      </c>
      <c r="C19" s="48">
        <v>2614</v>
      </c>
      <c r="D19" s="48">
        <v>26610</v>
      </c>
      <c r="E19" s="48">
        <v>14626</v>
      </c>
      <c r="F19" s="48">
        <v>11984</v>
      </c>
      <c r="G19" s="48">
        <v>27</v>
      </c>
      <c r="H19" s="48">
        <v>240</v>
      </c>
      <c r="I19" s="48">
        <v>3</v>
      </c>
      <c r="J19" s="48">
        <v>39</v>
      </c>
      <c r="K19" s="48">
        <v>421</v>
      </c>
      <c r="L19" s="48">
        <v>2672</v>
      </c>
      <c r="M19" s="48">
        <v>9</v>
      </c>
      <c r="N19" s="120">
        <v>76</v>
      </c>
      <c r="O19" s="106">
        <v>2018</v>
      </c>
      <c r="P19" s="48">
        <v>27</v>
      </c>
      <c r="Q19" s="48">
        <v>274</v>
      </c>
      <c r="R19" s="48">
        <v>346</v>
      </c>
      <c r="S19" s="48">
        <v>2675</v>
      </c>
      <c r="T19" s="48">
        <v>1471</v>
      </c>
      <c r="U19" s="48">
        <v>3421</v>
      </c>
      <c r="V19" s="48">
        <v>379</v>
      </c>
      <c r="W19" s="48">
        <v>1040</v>
      </c>
      <c r="X19" s="48">
        <v>1827</v>
      </c>
      <c r="Y19" s="120">
        <v>5455</v>
      </c>
      <c r="Z19" s="106">
        <v>2018</v>
      </c>
      <c r="AA19" s="48">
        <v>24</v>
      </c>
      <c r="AB19" s="48">
        <v>164</v>
      </c>
      <c r="AC19" s="48">
        <v>59</v>
      </c>
      <c r="AD19" s="48">
        <v>712</v>
      </c>
      <c r="AE19" s="48">
        <v>139</v>
      </c>
      <c r="AF19" s="48">
        <v>302</v>
      </c>
      <c r="AG19" s="48">
        <v>113</v>
      </c>
      <c r="AH19" s="48">
        <v>771</v>
      </c>
      <c r="AI19" s="48">
        <v>139</v>
      </c>
      <c r="AJ19" s="120">
        <v>1075</v>
      </c>
      <c r="AK19" s="106">
        <v>2018</v>
      </c>
      <c r="AL19" s="69">
        <v>44</v>
      </c>
      <c r="AM19" s="69">
        <v>1544</v>
      </c>
      <c r="AN19" s="69">
        <v>225</v>
      </c>
      <c r="AO19" s="69">
        <v>1927</v>
      </c>
      <c r="AP19" s="69">
        <v>200</v>
      </c>
      <c r="AQ19" s="69">
        <v>1953</v>
      </c>
      <c r="AR19" s="69">
        <v>173</v>
      </c>
      <c r="AS19" s="69">
        <v>1075</v>
      </c>
      <c r="AT19" s="69">
        <v>696</v>
      </c>
      <c r="AU19" s="129">
        <v>1195</v>
      </c>
    </row>
    <row r="20" spans="1:47" s="160" customFormat="1" ht="30" customHeight="1">
      <c r="A20" s="159">
        <v>2019</v>
      </c>
      <c r="B20" s="153">
        <f>SUM(B21:B30)</f>
        <v>6488</v>
      </c>
      <c r="C20" s="154">
        <f t="shared" ref="C20" si="0">SUM(C21:C30)</f>
        <v>2683</v>
      </c>
      <c r="D20" s="154">
        <f>SUM(D21:D30)</f>
        <v>27950</v>
      </c>
      <c r="E20" s="154">
        <f t="shared" ref="E20:N20" si="1">SUM(E21:E30)</f>
        <v>15181</v>
      </c>
      <c r="F20" s="154">
        <f t="shared" si="1"/>
        <v>12769</v>
      </c>
      <c r="G20" s="154">
        <f t="shared" si="1"/>
        <v>27</v>
      </c>
      <c r="H20" s="154">
        <f t="shared" si="1"/>
        <v>298</v>
      </c>
      <c r="I20" s="154">
        <f t="shared" si="1"/>
        <v>4</v>
      </c>
      <c r="J20" s="154">
        <f t="shared" si="1"/>
        <v>64</v>
      </c>
      <c r="K20" s="154">
        <f t="shared" si="1"/>
        <v>445</v>
      </c>
      <c r="L20" s="154">
        <f t="shared" si="1"/>
        <v>2856</v>
      </c>
      <c r="M20" s="154">
        <f t="shared" si="1"/>
        <v>15</v>
      </c>
      <c r="N20" s="155">
        <f t="shared" si="1"/>
        <v>84</v>
      </c>
      <c r="O20" s="159">
        <v>2019</v>
      </c>
      <c r="P20" s="154">
        <f>SUM(P21:P30)</f>
        <v>30</v>
      </c>
      <c r="Q20" s="154">
        <f t="shared" ref="Q20:Y20" si="2">SUM(Q21:Q30)</f>
        <v>264</v>
      </c>
      <c r="R20" s="154">
        <f t="shared" si="2"/>
        <v>369</v>
      </c>
      <c r="S20" s="154">
        <f t="shared" si="2"/>
        <v>2647</v>
      </c>
      <c r="T20" s="154">
        <f t="shared" si="2"/>
        <v>1492</v>
      </c>
      <c r="U20" s="154">
        <f t="shared" si="2"/>
        <v>3702</v>
      </c>
      <c r="V20" s="154">
        <f t="shared" si="2"/>
        <v>376</v>
      </c>
      <c r="W20" s="154">
        <f t="shared" si="2"/>
        <v>1176</v>
      </c>
      <c r="X20" s="154">
        <f t="shared" si="2"/>
        <v>1897</v>
      </c>
      <c r="Y20" s="155">
        <f t="shared" si="2"/>
        <v>5552</v>
      </c>
      <c r="Z20" s="159">
        <v>2019</v>
      </c>
      <c r="AA20" s="153">
        <f t="shared" ref="AA20:AJ20" si="3">SUM(AA21:AA30)</f>
        <v>22</v>
      </c>
      <c r="AB20" s="154">
        <f t="shared" si="3"/>
        <v>165</v>
      </c>
      <c r="AC20" s="154">
        <f t="shared" si="3"/>
        <v>56</v>
      </c>
      <c r="AD20" s="154">
        <f t="shared" si="3"/>
        <v>741</v>
      </c>
      <c r="AE20" s="154">
        <f t="shared" si="3"/>
        <v>146</v>
      </c>
      <c r="AF20" s="154">
        <f t="shared" si="3"/>
        <v>297</v>
      </c>
      <c r="AG20" s="154">
        <f t="shared" si="3"/>
        <v>118</v>
      </c>
      <c r="AH20" s="154">
        <f t="shared" si="3"/>
        <v>646</v>
      </c>
      <c r="AI20" s="154">
        <f t="shared" si="3"/>
        <v>136</v>
      </c>
      <c r="AJ20" s="155">
        <f t="shared" si="3"/>
        <v>1211</v>
      </c>
      <c r="AK20" s="159">
        <v>2019</v>
      </c>
      <c r="AL20" s="153">
        <f t="shared" ref="AL20:AU20" si="4">SUM(AL21:AL30)</f>
        <v>43</v>
      </c>
      <c r="AM20" s="154">
        <f t="shared" si="4"/>
        <v>1732</v>
      </c>
      <c r="AN20" s="154">
        <f t="shared" si="4"/>
        <v>231</v>
      </c>
      <c r="AO20" s="154">
        <f t="shared" si="4"/>
        <v>2164</v>
      </c>
      <c r="AP20" s="154">
        <f t="shared" si="4"/>
        <v>204</v>
      </c>
      <c r="AQ20" s="154">
        <f t="shared" si="4"/>
        <v>2077</v>
      </c>
      <c r="AR20" s="154">
        <f t="shared" si="4"/>
        <v>167</v>
      </c>
      <c r="AS20" s="154">
        <f t="shared" si="4"/>
        <v>1144</v>
      </c>
      <c r="AT20" s="154">
        <f t="shared" si="4"/>
        <v>710</v>
      </c>
      <c r="AU20" s="155">
        <f t="shared" si="4"/>
        <v>1130</v>
      </c>
    </row>
    <row r="21" spans="1:47" s="51" customFormat="1" ht="24.95" customHeight="1" outlineLevel="2">
      <c r="A21" s="168" t="s">
        <v>66</v>
      </c>
      <c r="B21" s="52">
        <f>SUM(G21,I21,K21,M21,P21,R21,T21,V21,X21,AA21,AC21,AE21,AG21,AI21,AL21,AN21,AP21,AR21,AT21)</f>
        <v>3626</v>
      </c>
      <c r="C21" s="52">
        <v>1563</v>
      </c>
      <c r="D21" s="52">
        <f>SUM(E21:F21)</f>
        <v>15450</v>
      </c>
      <c r="E21" s="156">
        <v>8256</v>
      </c>
      <c r="F21" s="52">
        <v>7194</v>
      </c>
      <c r="G21" s="52">
        <v>8</v>
      </c>
      <c r="H21" s="52">
        <v>167</v>
      </c>
      <c r="I21" s="161" t="s">
        <v>114</v>
      </c>
      <c r="J21" s="161" t="s">
        <v>114</v>
      </c>
      <c r="K21" s="52">
        <v>195</v>
      </c>
      <c r="L21" s="52">
        <v>1109</v>
      </c>
      <c r="M21" s="161">
        <v>2</v>
      </c>
      <c r="N21" s="176">
        <v>59</v>
      </c>
      <c r="O21" s="168" t="s">
        <v>66</v>
      </c>
      <c r="P21" s="161">
        <v>12</v>
      </c>
      <c r="Q21" s="161">
        <v>181</v>
      </c>
      <c r="R21" s="52">
        <v>241</v>
      </c>
      <c r="S21" s="156">
        <v>1830</v>
      </c>
      <c r="T21" s="52">
        <v>935</v>
      </c>
      <c r="U21" s="52">
        <v>2337</v>
      </c>
      <c r="V21" s="52">
        <v>249</v>
      </c>
      <c r="W21" s="52">
        <v>812</v>
      </c>
      <c r="X21" s="52">
        <v>838</v>
      </c>
      <c r="Y21" s="157">
        <v>2032</v>
      </c>
      <c r="Z21" s="168" t="s">
        <v>66</v>
      </c>
      <c r="AA21" s="161">
        <v>10</v>
      </c>
      <c r="AB21" s="161">
        <v>108</v>
      </c>
      <c r="AC21" s="161">
        <v>40</v>
      </c>
      <c r="AD21" s="175">
        <v>554</v>
      </c>
      <c r="AE21" s="161">
        <v>90</v>
      </c>
      <c r="AF21" s="161">
        <v>231</v>
      </c>
      <c r="AG21" s="161">
        <v>105</v>
      </c>
      <c r="AH21" s="161">
        <v>519</v>
      </c>
      <c r="AI21" s="161">
        <v>71</v>
      </c>
      <c r="AJ21" s="176">
        <v>303</v>
      </c>
      <c r="AK21" s="168" t="s">
        <v>66</v>
      </c>
      <c r="AL21" s="52">
        <v>15</v>
      </c>
      <c r="AM21" s="52">
        <v>1297</v>
      </c>
      <c r="AN21" s="52">
        <v>143</v>
      </c>
      <c r="AO21" s="156">
        <v>1125</v>
      </c>
      <c r="AP21" s="52">
        <v>123</v>
      </c>
      <c r="AQ21" s="52">
        <v>1494</v>
      </c>
      <c r="AR21" s="52">
        <v>107</v>
      </c>
      <c r="AS21" s="52">
        <v>551</v>
      </c>
      <c r="AT21" s="52">
        <v>442</v>
      </c>
      <c r="AU21" s="157">
        <v>741</v>
      </c>
    </row>
    <row r="22" spans="1:47" s="51" customFormat="1" ht="24.95" customHeight="1" outlineLevel="2">
      <c r="A22" s="168" t="s">
        <v>119</v>
      </c>
      <c r="B22" s="52">
        <f t="shared" ref="B22:B30" si="5">SUM(G22,I22,K22,M22,P22,R22,T22,V22,X22,AA22,AC22,AE22,AG22,AI22,AL22,AN22,AP22,AR22,AT22)</f>
        <v>323</v>
      </c>
      <c r="C22" s="52">
        <v>113</v>
      </c>
      <c r="D22" s="52">
        <f t="shared" ref="D22:D30" si="6">SUM(E22:F22)</f>
        <v>1211</v>
      </c>
      <c r="E22" s="156">
        <v>593</v>
      </c>
      <c r="F22" s="52">
        <v>618</v>
      </c>
      <c r="G22" s="52">
        <v>1</v>
      </c>
      <c r="H22" s="52">
        <v>5</v>
      </c>
      <c r="I22" s="161" t="s">
        <v>114</v>
      </c>
      <c r="J22" s="161" t="s">
        <v>114</v>
      </c>
      <c r="K22" s="52">
        <v>48</v>
      </c>
      <c r="L22" s="52">
        <v>165</v>
      </c>
      <c r="M22" s="161">
        <v>1</v>
      </c>
      <c r="N22" s="176">
        <v>1</v>
      </c>
      <c r="O22" s="168" t="s">
        <v>119</v>
      </c>
      <c r="P22" s="161" t="s">
        <v>114</v>
      </c>
      <c r="Q22" s="161" t="s">
        <v>114</v>
      </c>
      <c r="R22" s="52">
        <v>10</v>
      </c>
      <c r="S22" s="156">
        <v>60</v>
      </c>
      <c r="T22" s="52">
        <v>67</v>
      </c>
      <c r="U22" s="52">
        <v>186</v>
      </c>
      <c r="V22" s="52">
        <v>21</v>
      </c>
      <c r="W22" s="52">
        <v>37</v>
      </c>
      <c r="X22" s="52">
        <v>87</v>
      </c>
      <c r="Y22" s="157">
        <v>253</v>
      </c>
      <c r="Z22" s="168" t="s">
        <v>119</v>
      </c>
      <c r="AA22" s="161">
        <v>1</v>
      </c>
      <c r="AB22" s="161">
        <v>2</v>
      </c>
      <c r="AC22" s="161">
        <v>1</v>
      </c>
      <c r="AD22" s="175">
        <v>7</v>
      </c>
      <c r="AE22" s="161">
        <v>9</v>
      </c>
      <c r="AF22" s="161">
        <v>10</v>
      </c>
      <c r="AG22" s="161">
        <v>2</v>
      </c>
      <c r="AH22" s="161">
        <v>45</v>
      </c>
      <c r="AI22" s="161">
        <v>5</v>
      </c>
      <c r="AJ22" s="176">
        <v>13</v>
      </c>
      <c r="AK22" s="168" t="s">
        <v>119</v>
      </c>
      <c r="AL22" s="52">
        <v>3</v>
      </c>
      <c r="AM22" s="52">
        <v>51</v>
      </c>
      <c r="AN22" s="52">
        <v>10</v>
      </c>
      <c r="AO22" s="156">
        <v>110</v>
      </c>
      <c r="AP22" s="52">
        <v>15</v>
      </c>
      <c r="AQ22" s="52">
        <v>188</v>
      </c>
      <c r="AR22" s="52">
        <v>9</v>
      </c>
      <c r="AS22" s="52">
        <v>27</v>
      </c>
      <c r="AT22" s="52">
        <v>33</v>
      </c>
      <c r="AU22" s="157">
        <v>51</v>
      </c>
    </row>
    <row r="23" spans="1:47" s="51" customFormat="1" ht="24.95" customHeight="1" outlineLevel="2">
      <c r="A23" s="168" t="s">
        <v>120</v>
      </c>
      <c r="B23" s="52">
        <f t="shared" si="5"/>
        <v>168</v>
      </c>
      <c r="C23" s="52">
        <v>64</v>
      </c>
      <c r="D23" s="52">
        <f t="shared" si="6"/>
        <v>735</v>
      </c>
      <c r="E23" s="156">
        <v>406</v>
      </c>
      <c r="F23" s="52">
        <v>329</v>
      </c>
      <c r="G23" s="52">
        <v>2</v>
      </c>
      <c r="H23" s="52">
        <v>9</v>
      </c>
      <c r="I23" s="161" t="s">
        <v>114</v>
      </c>
      <c r="J23" s="161" t="s">
        <v>114</v>
      </c>
      <c r="K23" s="52">
        <v>17</v>
      </c>
      <c r="L23" s="52">
        <v>28</v>
      </c>
      <c r="M23" s="161" t="s">
        <v>114</v>
      </c>
      <c r="N23" s="176" t="s">
        <v>114</v>
      </c>
      <c r="O23" s="168" t="s">
        <v>120</v>
      </c>
      <c r="P23" s="161">
        <v>1</v>
      </c>
      <c r="Q23" s="161">
        <v>1</v>
      </c>
      <c r="R23" s="52">
        <v>8</v>
      </c>
      <c r="S23" s="156">
        <v>109</v>
      </c>
      <c r="T23" s="52">
        <v>34</v>
      </c>
      <c r="U23" s="52">
        <v>80</v>
      </c>
      <c r="V23" s="52">
        <v>5</v>
      </c>
      <c r="W23" s="52">
        <v>6</v>
      </c>
      <c r="X23" s="52">
        <v>56</v>
      </c>
      <c r="Y23" s="157">
        <v>173</v>
      </c>
      <c r="Z23" s="168" t="s">
        <v>120</v>
      </c>
      <c r="AA23" s="161">
        <v>2</v>
      </c>
      <c r="AB23" s="161">
        <v>8</v>
      </c>
      <c r="AC23" s="161">
        <v>1</v>
      </c>
      <c r="AD23" s="175">
        <v>11</v>
      </c>
      <c r="AE23" s="161">
        <v>4</v>
      </c>
      <c r="AF23" s="161">
        <v>4</v>
      </c>
      <c r="AG23" s="161">
        <v>2</v>
      </c>
      <c r="AH23" s="161">
        <v>5</v>
      </c>
      <c r="AI23" s="161">
        <v>1</v>
      </c>
      <c r="AJ23" s="176">
        <v>1</v>
      </c>
      <c r="AK23" s="168" t="s">
        <v>120</v>
      </c>
      <c r="AL23" s="52">
        <v>4</v>
      </c>
      <c r="AM23" s="52">
        <v>82</v>
      </c>
      <c r="AN23" s="52">
        <v>5</v>
      </c>
      <c r="AO23" s="156">
        <v>62</v>
      </c>
      <c r="AP23" s="52">
        <v>3</v>
      </c>
      <c r="AQ23" s="52">
        <v>6</v>
      </c>
      <c r="AR23" s="52">
        <v>6</v>
      </c>
      <c r="AS23" s="52">
        <v>132</v>
      </c>
      <c r="AT23" s="52">
        <v>17</v>
      </c>
      <c r="AU23" s="157">
        <v>18</v>
      </c>
    </row>
    <row r="24" spans="1:47" s="51" customFormat="1" ht="24.95" customHeight="1" outlineLevel="2">
      <c r="A24" s="168" t="s">
        <v>121</v>
      </c>
      <c r="B24" s="52">
        <f t="shared" si="5"/>
        <v>152</v>
      </c>
      <c r="C24" s="52">
        <v>61</v>
      </c>
      <c r="D24" s="52">
        <f t="shared" si="6"/>
        <v>467</v>
      </c>
      <c r="E24" s="156">
        <v>259</v>
      </c>
      <c r="F24" s="52">
        <v>208</v>
      </c>
      <c r="G24" s="52">
        <v>2</v>
      </c>
      <c r="H24" s="52">
        <v>2</v>
      </c>
      <c r="I24" s="161" t="s">
        <v>114</v>
      </c>
      <c r="J24" s="161" t="s">
        <v>114</v>
      </c>
      <c r="K24" s="52">
        <v>13</v>
      </c>
      <c r="L24" s="52">
        <v>32</v>
      </c>
      <c r="M24" s="161">
        <v>3</v>
      </c>
      <c r="N24" s="176">
        <v>3</v>
      </c>
      <c r="O24" s="168" t="s">
        <v>121</v>
      </c>
      <c r="P24" s="161">
        <v>1</v>
      </c>
      <c r="Q24" s="161">
        <v>1</v>
      </c>
      <c r="R24" s="52">
        <v>10</v>
      </c>
      <c r="S24" s="156">
        <v>30</v>
      </c>
      <c r="T24" s="52">
        <v>25</v>
      </c>
      <c r="U24" s="52">
        <v>44</v>
      </c>
      <c r="V24" s="52">
        <v>5</v>
      </c>
      <c r="W24" s="52">
        <v>17</v>
      </c>
      <c r="X24" s="52">
        <v>55</v>
      </c>
      <c r="Y24" s="157">
        <v>97</v>
      </c>
      <c r="Z24" s="168" t="s">
        <v>121</v>
      </c>
      <c r="AA24" s="161">
        <v>1</v>
      </c>
      <c r="AB24" s="161">
        <v>7</v>
      </c>
      <c r="AC24" s="161">
        <v>2</v>
      </c>
      <c r="AD24" s="175">
        <v>30</v>
      </c>
      <c r="AE24" s="161">
        <v>5</v>
      </c>
      <c r="AF24" s="161">
        <v>6</v>
      </c>
      <c r="AG24" s="161" t="s">
        <v>114</v>
      </c>
      <c r="AH24" s="161" t="s">
        <v>114</v>
      </c>
      <c r="AI24" s="161" t="s">
        <v>114</v>
      </c>
      <c r="AJ24" s="176" t="s">
        <v>114</v>
      </c>
      <c r="AK24" s="168" t="s">
        <v>121</v>
      </c>
      <c r="AL24" s="52">
        <v>3</v>
      </c>
      <c r="AM24" s="52">
        <v>30</v>
      </c>
      <c r="AN24" s="52">
        <v>6</v>
      </c>
      <c r="AO24" s="156">
        <v>122</v>
      </c>
      <c r="AP24" s="52">
        <v>3</v>
      </c>
      <c r="AQ24" s="52">
        <v>18</v>
      </c>
      <c r="AR24" s="52">
        <v>3</v>
      </c>
      <c r="AS24" s="52">
        <v>13</v>
      </c>
      <c r="AT24" s="52">
        <v>15</v>
      </c>
      <c r="AU24" s="157">
        <v>15</v>
      </c>
    </row>
    <row r="25" spans="1:47" s="51" customFormat="1" ht="24.95" customHeight="1" outlineLevel="2">
      <c r="A25" s="168" t="s">
        <v>122</v>
      </c>
      <c r="B25" s="52">
        <f t="shared" si="5"/>
        <v>283</v>
      </c>
      <c r="C25" s="52">
        <v>118</v>
      </c>
      <c r="D25" s="52">
        <f t="shared" si="6"/>
        <v>807</v>
      </c>
      <c r="E25" s="156">
        <v>456</v>
      </c>
      <c r="F25" s="52">
        <v>351</v>
      </c>
      <c r="G25" s="52">
        <v>6</v>
      </c>
      <c r="H25" s="52">
        <v>35</v>
      </c>
      <c r="I25" s="161" t="s">
        <v>114</v>
      </c>
      <c r="J25" s="161" t="s">
        <v>114</v>
      </c>
      <c r="K25" s="52">
        <v>25</v>
      </c>
      <c r="L25" s="52">
        <v>71</v>
      </c>
      <c r="M25" s="161">
        <v>4</v>
      </c>
      <c r="N25" s="176">
        <v>4</v>
      </c>
      <c r="O25" s="168" t="s">
        <v>122</v>
      </c>
      <c r="P25" s="161" t="s">
        <v>114</v>
      </c>
      <c r="Q25" s="161" t="s">
        <v>114</v>
      </c>
      <c r="R25" s="52">
        <v>20</v>
      </c>
      <c r="S25" s="156">
        <v>60</v>
      </c>
      <c r="T25" s="52">
        <v>54</v>
      </c>
      <c r="U25" s="52">
        <v>104</v>
      </c>
      <c r="V25" s="52">
        <v>12</v>
      </c>
      <c r="W25" s="52">
        <v>12</v>
      </c>
      <c r="X25" s="52">
        <v>86</v>
      </c>
      <c r="Y25" s="157">
        <v>147</v>
      </c>
      <c r="Z25" s="168" t="s">
        <v>122</v>
      </c>
      <c r="AA25" s="161">
        <v>1</v>
      </c>
      <c r="AB25" s="161">
        <v>7</v>
      </c>
      <c r="AC25" s="161">
        <v>3</v>
      </c>
      <c r="AD25" s="175">
        <v>25</v>
      </c>
      <c r="AE25" s="161">
        <v>5</v>
      </c>
      <c r="AF25" s="161">
        <v>6</v>
      </c>
      <c r="AG25" s="161">
        <v>6</v>
      </c>
      <c r="AH25" s="161">
        <v>24</v>
      </c>
      <c r="AI25" s="161">
        <v>1</v>
      </c>
      <c r="AJ25" s="176">
        <v>1</v>
      </c>
      <c r="AK25" s="168" t="s">
        <v>122</v>
      </c>
      <c r="AL25" s="52">
        <v>4</v>
      </c>
      <c r="AM25" s="52">
        <v>68</v>
      </c>
      <c r="AN25" s="52">
        <v>10</v>
      </c>
      <c r="AO25" s="156">
        <v>98</v>
      </c>
      <c r="AP25" s="52">
        <v>11</v>
      </c>
      <c r="AQ25" s="52">
        <v>77</v>
      </c>
      <c r="AR25" s="52">
        <v>4</v>
      </c>
      <c r="AS25" s="52">
        <v>26</v>
      </c>
      <c r="AT25" s="52">
        <v>31</v>
      </c>
      <c r="AU25" s="157">
        <v>42</v>
      </c>
    </row>
    <row r="26" spans="1:47" s="51" customFormat="1" ht="24.95" customHeight="1" outlineLevel="2">
      <c r="A26" s="168" t="s">
        <v>123</v>
      </c>
      <c r="B26" s="52">
        <f t="shared" si="5"/>
        <v>190</v>
      </c>
      <c r="C26" s="52">
        <v>84</v>
      </c>
      <c r="D26" s="52">
        <f t="shared" si="6"/>
        <v>535</v>
      </c>
      <c r="E26" s="156">
        <v>266</v>
      </c>
      <c r="F26" s="52">
        <v>269</v>
      </c>
      <c r="G26" s="52">
        <v>1</v>
      </c>
      <c r="H26" s="156">
        <v>28</v>
      </c>
      <c r="I26" s="161" t="s">
        <v>114</v>
      </c>
      <c r="J26" s="175" t="s">
        <v>114</v>
      </c>
      <c r="K26" s="52">
        <v>22</v>
      </c>
      <c r="L26" s="156">
        <v>67</v>
      </c>
      <c r="M26" s="161">
        <v>1</v>
      </c>
      <c r="N26" s="177">
        <v>1</v>
      </c>
      <c r="O26" s="168" t="s">
        <v>123</v>
      </c>
      <c r="P26" s="161" t="s">
        <v>114</v>
      </c>
      <c r="Q26" s="161" t="s">
        <v>114</v>
      </c>
      <c r="R26" s="52">
        <v>3</v>
      </c>
      <c r="S26" s="156">
        <v>10</v>
      </c>
      <c r="T26" s="52">
        <v>35</v>
      </c>
      <c r="U26" s="52">
        <v>59</v>
      </c>
      <c r="V26" s="156">
        <v>12</v>
      </c>
      <c r="W26" s="52">
        <v>12</v>
      </c>
      <c r="X26" s="156">
        <v>65</v>
      </c>
      <c r="Y26" s="157">
        <v>127</v>
      </c>
      <c r="Z26" s="168" t="s">
        <v>123</v>
      </c>
      <c r="AA26" s="161">
        <v>1</v>
      </c>
      <c r="AB26" s="161">
        <v>2</v>
      </c>
      <c r="AC26" s="161">
        <v>1</v>
      </c>
      <c r="AD26" s="175">
        <v>19</v>
      </c>
      <c r="AE26" s="161">
        <v>3</v>
      </c>
      <c r="AF26" s="161">
        <v>3</v>
      </c>
      <c r="AG26" s="175">
        <v>1</v>
      </c>
      <c r="AH26" s="161">
        <v>5</v>
      </c>
      <c r="AI26" s="175" t="s">
        <v>114</v>
      </c>
      <c r="AJ26" s="176" t="s">
        <v>114</v>
      </c>
      <c r="AK26" s="168" t="s">
        <v>123</v>
      </c>
      <c r="AL26" s="52">
        <v>3</v>
      </c>
      <c r="AM26" s="52">
        <v>45</v>
      </c>
      <c r="AN26" s="52">
        <v>6</v>
      </c>
      <c r="AO26" s="156">
        <v>82</v>
      </c>
      <c r="AP26" s="52">
        <v>9</v>
      </c>
      <c r="AQ26" s="52">
        <v>38</v>
      </c>
      <c r="AR26" s="156">
        <v>2</v>
      </c>
      <c r="AS26" s="52">
        <v>5</v>
      </c>
      <c r="AT26" s="156">
        <v>25</v>
      </c>
      <c r="AU26" s="157">
        <v>32</v>
      </c>
    </row>
    <row r="27" spans="1:47" s="51" customFormat="1" ht="24.95" customHeight="1" outlineLevel="2">
      <c r="A27" s="168" t="s">
        <v>124</v>
      </c>
      <c r="B27" s="52">
        <f t="shared" si="5"/>
        <v>402</v>
      </c>
      <c r="C27" s="52">
        <v>168</v>
      </c>
      <c r="D27" s="52">
        <f t="shared" si="6"/>
        <v>1774</v>
      </c>
      <c r="E27" s="156">
        <v>955</v>
      </c>
      <c r="F27" s="52">
        <v>819</v>
      </c>
      <c r="G27" s="52">
        <v>4</v>
      </c>
      <c r="H27" s="156">
        <v>33</v>
      </c>
      <c r="I27" s="161" t="s">
        <v>114</v>
      </c>
      <c r="J27" s="175" t="s">
        <v>114</v>
      </c>
      <c r="K27" s="52">
        <v>54</v>
      </c>
      <c r="L27" s="156">
        <v>680</v>
      </c>
      <c r="M27" s="161">
        <v>1</v>
      </c>
      <c r="N27" s="177">
        <v>1</v>
      </c>
      <c r="O27" s="168" t="s">
        <v>124</v>
      </c>
      <c r="P27" s="161">
        <v>1</v>
      </c>
      <c r="Q27" s="161">
        <v>2</v>
      </c>
      <c r="R27" s="52">
        <v>15</v>
      </c>
      <c r="S27" s="156">
        <v>54</v>
      </c>
      <c r="T27" s="52">
        <v>79</v>
      </c>
      <c r="U27" s="52">
        <v>180</v>
      </c>
      <c r="V27" s="156">
        <v>18</v>
      </c>
      <c r="W27" s="52">
        <v>18</v>
      </c>
      <c r="X27" s="156">
        <v>117</v>
      </c>
      <c r="Y27" s="157">
        <v>222</v>
      </c>
      <c r="Z27" s="168" t="s">
        <v>124</v>
      </c>
      <c r="AA27" s="161">
        <v>2</v>
      </c>
      <c r="AB27" s="161">
        <v>9</v>
      </c>
      <c r="AC27" s="161">
        <v>2</v>
      </c>
      <c r="AD27" s="175">
        <v>36</v>
      </c>
      <c r="AE27" s="161">
        <v>10</v>
      </c>
      <c r="AF27" s="161">
        <v>11</v>
      </c>
      <c r="AG27" s="175" t="s">
        <v>114</v>
      </c>
      <c r="AH27" s="161" t="s">
        <v>114</v>
      </c>
      <c r="AI27" s="175">
        <v>2</v>
      </c>
      <c r="AJ27" s="176">
        <v>2</v>
      </c>
      <c r="AK27" s="168" t="s">
        <v>124</v>
      </c>
      <c r="AL27" s="52">
        <v>4</v>
      </c>
      <c r="AM27" s="52">
        <v>61</v>
      </c>
      <c r="AN27" s="52">
        <v>21</v>
      </c>
      <c r="AO27" s="156">
        <v>215</v>
      </c>
      <c r="AP27" s="52">
        <v>18</v>
      </c>
      <c r="AQ27" s="52">
        <v>86</v>
      </c>
      <c r="AR27" s="156">
        <v>11</v>
      </c>
      <c r="AS27" s="52">
        <v>105</v>
      </c>
      <c r="AT27" s="156">
        <v>43</v>
      </c>
      <c r="AU27" s="157">
        <v>59</v>
      </c>
    </row>
    <row r="28" spans="1:47" s="51" customFormat="1" ht="24.95" customHeight="1" outlineLevel="2">
      <c r="A28" s="168" t="s">
        <v>125</v>
      </c>
      <c r="B28" s="52">
        <f t="shared" si="5"/>
        <v>659</v>
      </c>
      <c r="C28" s="156">
        <v>264</v>
      </c>
      <c r="D28" s="52">
        <f t="shared" si="6"/>
        <v>3932</v>
      </c>
      <c r="E28" s="156">
        <v>1901</v>
      </c>
      <c r="F28" s="52">
        <v>2031</v>
      </c>
      <c r="G28" s="175" t="s">
        <v>114</v>
      </c>
      <c r="H28" s="175" t="s">
        <v>114</v>
      </c>
      <c r="I28" s="175" t="s">
        <v>114</v>
      </c>
      <c r="J28" s="175" t="s">
        <v>114</v>
      </c>
      <c r="K28" s="156">
        <v>20</v>
      </c>
      <c r="L28" s="156">
        <v>56</v>
      </c>
      <c r="M28" s="175" t="s">
        <v>114</v>
      </c>
      <c r="N28" s="177" t="s">
        <v>114</v>
      </c>
      <c r="O28" s="168" t="s">
        <v>125</v>
      </c>
      <c r="P28" s="161" t="s">
        <v>114</v>
      </c>
      <c r="Q28" s="175" t="s">
        <v>114</v>
      </c>
      <c r="R28" s="52">
        <v>14</v>
      </c>
      <c r="S28" s="156">
        <v>115</v>
      </c>
      <c r="T28" s="52">
        <v>95</v>
      </c>
      <c r="U28" s="156">
        <v>267</v>
      </c>
      <c r="V28" s="156">
        <v>13</v>
      </c>
      <c r="W28" s="156">
        <v>13</v>
      </c>
      <c r="X28" s="156">
        <v>377</v>
      </c>
      <c r="Y28" s="158">
        <v>2029</v>
      </c>
      <c r="Z28" s="168" t="s">
        <v>125</v>
      </c>
      <c r="AA28" s="161">
        <v>1</v>
      </c>
      <c r="AB28" s="175">
        <v>9</v>
      </c>
      <c r="AC28" s="161">
        <v>2</v>
      </c>
      <c r="AD28" s="175">
        <v>10</v>
      </c>
      <c r="AE28" s="161">
        <v>10</v>
      </c>
      <c r="AF28" s="175">
        <v>14</v>
      </c>
      <c r="AG28" s="175" t="s">
        <v>114</v>
      </c>
      <c r="AH28" s="175" t="s">
        <v>114</v>
      </c>
      <c r="AI28" s="175">
        <v>52</v>
      </c>
      <c r="AJ28" s="177">
        <v>883</v>
      </c>
      <c r="AK28" s="168" t="s">
        <v>125</v>
      </c>
      <c r="AL28" s="52">
        <v>3</v>
      </c>
      <c r="AM28" s="156">
        <v>49</v>
      </c>
      <c r="AN28" s="52">
        <v>14</v>
      </c>
      <c r="AO28" s="156">
        <v>160</v>
      </c>
      <c r="AP28" s="52">
        <v>5</v>
      </c>
      <c r="AQ28" s="156">
        <v>16</v>
      </c>
      <c r="AR28" s="156">
        <v>18</v>
      </c>
      <c r="AS28" s="156">
        <v>268</v>
      </c>
      <c r="AT28" s="156">
        <v>35</v>
      </c>
      <c r="AU28" s="158">
        <v>43</v>
      </c>
    </row>
    <row r="29" spans="1:47" s="51" customFormat="1" ht="24.95" customHeight="1" outlineLevel="2">
      <c r="A29" s="168" t="s">
        <v>126</v>
      </c>
      <c r="B29" s="52">
        <f t="shared" si="5"/>
        <v>423</v>
      </c>
      <c r="C29" s="156">
        <v>146</v>
      </c>
      <c r="D29" s="52">
        <f t="shared" si="6"/>
        <v>2477</v>
      </c>
      <c r="E29" s="156">
        <v>1762</v>
      </c>
      <c r="F29" s="52">
        <v>715</v>
      </c>
      <c r="G29" s="156">
        <v>1</v>
      </c>
      <c r="H29" s="156">
        <v>13</v>
      </c>
      <c r="I29" s="175">
        <v>4</v>
      </c>
      <c r="J29" s="175">
        <v>64</v>
      </c>
      <c r="K29" s="156">
        <v>38</v>
      </c>
      <c r="L29" s="156">
        <v>624</v>
      </c>
      <c r="M29" s="175">
        <v>3</v>
      </c>
      <c r="N29" s="177">
        <v>15</v>
      </c>
      <c r="O29" s="168" t="s">
        <v>126</v>
      </c>
      <c r="P29" s="161">
        <v>14</v>
      </c>
      <c r="Q29" s="175">
        <v>78</v>
      </c>
      <c r="R29" s="52">
        <v>38</v>
      </c>
      <c r="S29" s="156">
        <v>366</v>
      </c>
      <c r="T29" s="52">
        <v>101</v>
      </c>
      <c r="U29" s="156">
        <v>333</v>
      </c>
      <c r="V29" s="156">
        <v>15</v>
      </c>
      <c r="W29" s="156">
        <v>223</v>
      </c>
      <c r="X29" s="156">
        <v>132</v>
      </c>
      <c r="Y29" s="158">
        <v>328</v>
      </c>
      <c r="Z29" s="168" t="s">
        <v>126</v>
      </c>
      <c r="AA29" s="161">
        <v>2</v>
      </c>
      <c r="AB29" s="175">
        <v>4</v>
      </c>
      <c r="AC29" s="161">
        <v>2</v>
      </c>
      <c r="AD29" s="175">
        <v>12</v>
      </c>
      <c r="AE29" s="161">
        <v>6</v>
      </c>
      <c r="AF29" s="175">
        <v>8</v>
      </c>
      <c r="AG29" s="175">
        <v>2</v>
      </c>
      <c r="AH29" s="175">
        <v>48</v>
      </c>
      <c r="AI29" s="175">
        <v>1</v>
      </c>
      <c r="AJ29" s="177">
        <v>3</v>
      </c>
      <c r="AK29" s="168" t="s">
        <v>126</v>
      </c>
      <c r="AL29" s="52">
        <v>1</v>
      </c>
      <c r="AM29" s="156">
        <v>17</v>
      </c>
      <c r="AN29" s="52">
        <v>6</v>
      </c>
      <c r="AO29" s="156">
        <v>101</v>
      </c>
      <c r="AP29" s="52">
        <v>12</v>
      </c>
      <c r="AQ29" s="156">
        <v>139</v>
      </c>
      <c r="AR29" s="156">
        <v>1</v>
      </c>
      <c r="AS29" s="156">
        <v>2</v>
      </c>
      <c r="AT29" s="156">
        <v>44</v>
      </c>
      <c r="AU29" s="158">
        <v>99</v>
      </c>
    </row>
    <row r="30" spans="1:47" s="51" customFormat="1" ht="24.95" customHeight="1" outlineLevel="2">
      <c r="A30" s="168" t="s">
        <v>127</v>
      </c>
      <c r="B30" s="52">
        <f t="shared" si="5"/>
        <v>262</v>
      </c>
      <c r="C30" s="156">
        <v>102</v>
      </c>
      <c r="D30" s="52">
        <f t="shared" si="6"/>
        <v>562</v>
      </c>
      <c r="E30" s="156">
        <v>327</v>
      </c>
      <c r="F30" s="52">
        <v>235</v>
      </c>
      <c r="G30" s="156">
        <v>2</v>
      </c>
      <c r="H30" s="156">
        <v>6</v>
      </c>
      <c r="I30" s="175" t="s">
        <v>114</v>
      </c>
      <c r="J30" s="175" t="s">
        <v>114</v>
      </c>
      <c r="K30" s="156">
        <v>13</v>
      </c>
      <c r="L30" s="156">
        <v>24</v>
      </c>
      <c r="M30" s="175" t="s">
        <v>114</v>
      </c>
      <c r="N30" s="177" t="s">
        <v>114</v>
      </c>
      <c r="O30" s="168" t="s">
        <v>127</v>
      </c>
      <c r="P30" s="52">
        <v>1</v>
      </c>
      <c r="Q30" s="156">
        <v>1</v>
      </c>
      <c r="R30" s="52">
        <v>10</v>
      </c>
      <c r="S30" s="156">
        <v>13</v>
      </c>
      <c r="T30" s="52">
        <v>67</v>
      </c>
      <c r="U30" s="156">
        <v>112</v>
      </c>
      <c r="V30" s="156">
        <v>26</v>
      </c>
      <c r="W30" s="156">
        <v>26</v>
      </c>
      <c r="X30" s="156">
        <v>84</v>
      </c>
      <c r="Y30" s="158">
        <v>144</v>
      </c>
      <c r="Z30" s="168" t="s">
        <v>127</v>
      </c>
      <c r="AA30" s="161">
        <v>1</v>
      </c>
      <c r="AB30" s="175">
        <v>9</v>
      </c>
      <c r="AC30" s="161">
        <v>2</v>
      </c>
      <c r="AD30" s="175">
        <v>37</v>
      </c>
      <c r="AE30" s="161">
        <v>4</v>
      </c>
      <c r="AF30" s="175">
        <v>4</v>
      </c>
      <c r="AG30" s="175" t="s">
        <v>114</v>
      </c>
      <c r="AH30" s="175" t="s">
        <v>114</v>
      </c>
      <c r="AI30" s="175">
        <v>3</v>
      </c>
      <c r="AJ30" s="177">
        <v>5</v>
      </c>
      <c r="AK30" s="168" t="s">
        <v>127</v>
      </c>
      <c r="AL30" s="52">
        <v>3</v>
      </c>
      <c r="AM30" s="156">
        <v>32</v>
      </c>
      <c r="AN30" s="52">
        <v>10</v>
      </c>
      <c r="AO30" s="156">
        <v>89</v>
      </c>
      <c r="AP30" s="52">
        <v>5</v>
      </c>
      <c r="AQ30" s="156">
        <v>15</v>
      </c>
      <c r="AR30" s="156">
        <v>6</v>
      </c>
      <c r="AS30" s="156">
        <v>15</v>
      </c>
      <c r="AT30" s="156">
        <v>25</v>
      </c>
      <c r="AU30" s="158">
        <v>30</v>
      </c>
    </row>
    <row r="31" spans="1:47" ht="9" customHeight="1" thickBot="1">
      <c r="A31" s="121"/>
      <c r="B31" s="122"/>
      <c r="C31" s="122"/>
      <c r="D31" s="122"/>
      <c r="E31" s="122"/>
      <c r="F31" s="122"/>
      <c r="G31" s="122"/>
      <c r="H31" s="123"/>
      <c r="I31" s="122"/>
      <c r="J31" s="122"/>
      <c r="K31" s="122"/>
      <c r="L31" s="122"/>
      <c r="M31" s="122"/>
      <c r="N31" s="124"/>
      <c r="O31" s="125"/>
      <c r="P31" s="122"/>
      <c r="Q31" s="122"/>
      <c r="R31" s="122"/>
      <c r="S31" s="122"/>
      <c r="T31" s="122"/>
      <c r="U31" s="122"/>
      <c r="V31" s="122"/>
      <c r="W31" s="122"/>
      <c r="X31" s="122"/>
      <c r="Y31" s="124"/>
      <c r="Z31" s="125"/>
      <c r="AA31" s="122"/>
      <c r="AB31" s="122"/>
      <c r="AC31" s="122"/>
      <c r="AD31" s="122"/>
      <c r="AE31" s="122"/>
      <c r="AF31" s="122"/>
      <c r="AG31" s="122"/>
      <c r="AH31" s="122"/>
      <c r="AI31" s="122"/>
      <c r="AJ31" s="124"/>
      <c r="AK31" s="125"/>
      <c r="AL31" s="122"/>
      <c r="AM31" s="122"/>
      <c r="AN31" s="122"/>
      <c r="AO31" s="122"/>
      <c r="AP31" s="122"/>
      <c r="AQ31" s="122"/>
      <c r="AR31" s="122"/>
      <c r="AS31" s="122"/>
      <c r="AT31" s="122"/>
      <c r="AU31" s="124"/>
    </row>
    <row r="32" spans="1:47" ht="9" customHeight="1">
      <c r="A32" s="71"/>
      <c r="B32" s="70"/>
      <c r="C32" s="70"/>
      <c r="D32" s="70"/>
      <c r="E32" s="70"/>
      <c r="F32" s="70"/>
      <c r="G32" s="70"/>
      <c r="H32" s="72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</row>
    <row r="33" spans="1:47" s="74" customFormat="1" ht="15" customHeight="1">
      <c r="A33" s="84" t="s">
        <v>117</v>
      </c>
      <c r="C33" s="75"/>
      <c r="D33" s="75"/>
      <c r="E33" s="75"/>
      <c r="F33" s="75"/>
      <c r="G33" s="75"/>
      <c r="H33" s="76"/>
      <c r="I33" s="75"/>
      <c r="J33" s="75"/>
      <c r="K33" s="75"/>
      <c r="L33" s="75"/>
      <c r="M33" s="75"/>
      <c r="N33" s="75"/>
      <c r="O33" s="73"/>
      <c r="R33" s="73"/>
      <c r="S33" s="75"/>
      <c r="T33" s="75"/>
      <c r="U33" s="75"/>
      <c r="V33" s="75"/>
      <c r="W33" s="75"/>
      <c r="X33" s="75"/>
      <c r="Y33" s="75"/>
      <c r="Z33" s="84" t="s">
        <v>117</v>
      </c>
      <c r="AA33" s="117"/>
      <c r="AB33" s="75"/>
      <c r="AC33" s="75"/>
      <c r="AD33" s="75"/>
      <c r="AE33" s="75"/>
      <c r="AF33" s="75"/>
      <c r="AG33" s="75"/>
      <c r="AH33" s="75"/>
      <c r="AJ33" s="75"/>
      <c r="AK33" s="29"/>
      <c r="AN33" s="73"/>
      <c r="AO33" s="75"/>
      <c r="AP33" s="75"/>
      <c r="AQ33" s="75"/>
      <c r="AR33" s="75"/>
      <c r="AS33" s="75"/>
      <c r="AT33" s="75"/>
      <c r="AU33" s="75"/>
    </row>
    <row r="34" spans="1:47">
      <c r="H34" s="77"/>
    </row>
    <row r="35" spans="1:47">
      <c r="A35" s="55"/>
      <c r="D35" s="79"/>
      <c r="P35" s="55"/>
    </row>
    <row r="36" spans="1:47">
      <c r="D36" s="79"/>
    </row>
    <row r="37" spans="1:47">
      <c r="D37" s="79"/>
    </row>
    <row r="38" spans="1:47">
      <c r="D38" s="79"/>
    </row>
    <row r="39" spans="1:47">
      <c r="D39" s="79"/>
    </row>
    <row r="40" spans="1:47">
      <c r="D40" s="79"/>
    </row>
    <row r="41" spans="1:47">
      <c r="D41" s="79"/>
    </row>
    <row r="42" spans="1:47">
      <c r="D42" s="79"/>
    </row>
    <row r="43" spans="1:47">
      <c r="D43" s="79"/>
    </row>
    <row r="44" spans="1:47">
      <c r="D44" s="79"/>
    </row>
    <row r="45" spans="1:47">
      <c r="D45" s="79"/>
    </row>
    <row r="46" spans="1:47">
      <c r="D46" s="79"/>
    </row>
    <row r="47" spans="1:47">
      <c r="D47" s="79"/>
    </row>
    <row r="48" spans="1:47">
      <c r="D48" s="79"/>
    </row>
    <row r="49" spans="4:4">
      <c r="D49" s="79"/>
    </row>
    <row r="50" spans="4:4">
      <c r="D50" s="79"/>
    </row>
    <row r="51" spans="4:4">
      <c r="D51" s="79"/>
    </row>
    <row r="52" spans="4:4">
      <c r="D52" s="79"/>
    </row>
    <row r="53" spans="4:4">
      <c r="D53" s="79"/>
    </row>
  </sheetData>
  <mergeCells count="93">
    <mergeCell ref="I6:J8"/>
    <mergeCell ref="G6:H8"/>
    <mergeCell ref="AG9:AH10"/>
    <mergeCell ref="B13:B14"/>
    <mergeCell ref="B11:C11"/>
    <mergeCell ref="D11:F12"/>
    <mergeCell ref="B6:F8"/>
    <mergeCell ref="C12:C14"/>
    <mergeCell ref="M9:N10"/>
    <mergeCell ref="P9:Q10"/>
    <mergeCell ref="B10:F10"/>
    <mergeCell ref="AE9:AF10"/>
    <mergeCell ref="G13:G14"/>
    <mergeCell ref="I13:I14"/>
    <mergeCell ref="K13:K14"/>
    <mergeCell ref="M13:M14"/>
    <mergeCell ref="V5:Y5"/>
    <mergeCell ref="AK2:AU3"/>
    <mergeCell ref="O2:Y3"/>
    <mergeCell ref="A2:N2"/>
    <mergeCell ref="Z2:AJ2"/>
    <mergeCell ref="A3:N3"/>
    <mergeCell ref="Z3:AJ3"/>
    <mergeCell ref="A6:A7"/>
    <mergeCell ref="O6:O7"/>
    <mergeCell ref="Z6:Z7"/>
    <mergeCell ref="AK6:AK7"/>
    <mergeCell ref="AE6:AF8"/>
    <mergeCell ref="P6:Q8"/>
    <mergeCell ref="M6:N8"/>
    <mergeCell ref="AI6:AJ8"/>
    <mergeCell ref="AC6:AD8"/>
    <mergeCell ref="R6:S8"/>
    <mergeCell ref="T6:U8"/>
    <mergeCell ref="V6:W8"/>
    <mergeCell ref="X6:Y8"/>
    <mergeCell ref="AA6:AB8"/>
    <mergeCell ref="AG6:AH8"/>
    <mergeCell ref="K6:L8"/>
    <mergeCell ref="P13:P14"/>
    <mergeCell ref="R13:R14"/>
    <mergeCell ref="T13:T14"/>
    <mergeCell ref="V13:V14"/>
    <mergeCell ref="X13:X14"/>
    <mergeCell ref="AA13:AA14"/>
    <mergeCell ref="AC13:AC14"/>
    <mergeCell ref="I9:J10"/>
    <mergeCell ref="G9:H10"/>
    <mergeCell ref="K9:L10"/>
    <mergeCell ref="H13:H14"/>
    <mergeCell ref="J13:J14"/>
    <mergeCell ref="L13:L14"/>
    <mergeCell ref="N13:N14"/>
    <mergeCell ref="W13:W14"/>
    <mergeCell ref="Q13:Q14"/>
    <mergeCell ref="S13:S14"/>
    <mergeCell ref="U13:U14"/>
    <mergeCell ref="Y13:Y14"/>
    <mergeCell ref="AB13:AB14"/>
    <mergeCell ref="R9:S10"/>
    <mergeCell ref="AD13:AD14"/>
    <mergeCell ref="AF13:AF14"/>
    <mergeCell ref="AE13:AE14"/>
    <mergeCell ref="AS13:AS14"/>
    <mergeCell ref="AN9:AO10"/>
    <mergeCell ref="AP9:AQ10"/>
    <mergeCell ref="AR9:AS10"/>
    <mergeCell ref="AG13:AG14"/>
    <mergeCell ref="AI13:AI14"/>
    <mergeCell ref="AL13:AL14"/>
    <mergeCell ref="AJ13:AJ14"/>
    <mergeCell ref="AI9:AJ10"/>
    <mergeCell ref="AL9:AM10"/>
    <mergeCell ref="AM13:AM14"/>
    <mergeCell ref="AH13:AH14"/>
    <mergeCell ref="AC9:AD10"/>
    <mergeCell ref="AU13:AU14"/>
    <mergeCell ref="AN13:AN14"/>
    <mergeCell ref="AP13:AP14"/>
    <mergeCell ref="AR13:AR14"/>
    <mergeCell ref="AT13:AT14"/>
    <mergeCell ref="AO13:AO14"/>
    <mergeCell ref="AQ13:AQ14"/>
    <mergeCell ref="AN6:AO8"/>
    <mergeCell ref="AP6:AQ8"/>
    <mergeCell ref="AR6:AS8"/>
    <mergeCell ref="AT9:AU10"/>
    <mergeCell ref="AT6:AU8"/>
    <mergeCell ref="T9:U10"/>
    <mergeCell ref="V9:W10"/>
    <mergeCell ref="X9:Y10"/>
    <mergeCell ref="AA9:AB10"/>
    <mergeCell ref="AL6:AM8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8" pageOrder="overThenDown" orientation="portrait" blackAndWhite="1" r:id="rId1"/>
  <headerFooter alignWithMargins="0"/>
  <colBreaks count="3" manualBreakCount="3">
    <brk id="14" max="44" man="1"/>
    <brk id="25" max="44" man="1"/>
    <brk id="36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Ⅴ. 사업체</vt:lpstr>
      <vt:lpstr>1.사업체총괄</vt:lpstr>
      <vt:lpstr>2.종사자규모별 사업체수 및 종사자수</vt:lpstr>
      <vt:lpstr>3.산업별 사업체수 및 종사자수</vt:lpstr>
      <vt:lpstr>'1.사업체총괄'!Print_Area</vt:lpstr>
      <vt:lpstr>'2.종사자규모별 사업체수 및 종사자수'!Print_Area</vt:lpstr>
      <vt:lpstr>'3.산업별 사업체수 및 종사자수'!Print_Area</vt:lpstr>
      <vt:lpstr>'Ⅴ. 사업체'!Print_Area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2019-10-16T13:43:29Z</cp:lastPrinted>
  <dcterms:created xsi:type="dcterms:W3CDTF">2010-02-10T07:39:28Z</dcterms:created>
  <dcterms:modified xsi:type="dcterms:W3CDTF">2022-12-13T00:39:37Z</dcterms:modified>
</cp:coreProperties>
</file>