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28800" windowHeight="11595" tabRatio="694"/>
  </bookViews>
  <sheets>
    <sheet name="ⅩⅢ. 환경" sheetId="17" r:id="rId1"/>
    <sheet name="1.환경오염물질 배출사업장" sheetId="18" r:id="rId2"/>
    <sheet name="2.환경오염배출사업장 단속 및 행정조치" sheetId="19" r:id="rId3"/>
    <sheet name="3.배출부과금 부과 및 징수현황" sheetId="20" r:id="rId4"/>
    <sheet name="4.보건환경검사실적" sheetId="21" r:id="rId5"/>
    <sheet name="5.쓰레기수거" sheetId="23" r:id="rId6"/>
    <sheet name="6.생활폐기물매립지" sheetId="24" r:id="rId7"/>
    <sheet name="7.폐기물 재활용률" sheetId="25" r:id="rId8"/>
    <sheet name="8.공공하수처리시설" sheetId="26" r:id="rId9"/>
    <sheet name="9. 시설녹지현황" sheetId="27" r:id="rId10"/>
  </sheets>
  <definedNames>
    <definedName name="aaa" localSheetId="5">#REF!</definedName>
    <definedName name="aaa" localSheetId="0">#REF!</definedName>
    <definedName name="aaa">#REF!</definedName>
    <definedName name="_xlnm.Print_Area" localSheetId="1">'1.환경오염물질 배출사업장'!$A$1:$N$18</definedName>
    <definedName name="_xlnm.Print_Area" localSheetId="2">'2.환경오염배출사업장 단속 및 행정조치'!$A$1:$M$19</definedName>
    <definedName name="_xlnm.Print_Area" localSheetId="3">'3.배출부과금 부과 및 징수현황'!$A$1:$G$18</definedName>
    <definedName name="_xlnm.Print_Area" localSheetId="4">'4.보건환경검사실적'!$A$1:$H$33</definedName>
    <definedName name="_xlnm.Print_Area" localSheetId="5">'5.쓰레기수거'!$A$1:$U$46</definedName>
    <definedName name="_xlnm.Print_Area" localSheetId="6">'6.생활폐기물매립지'!$A$1:$F$18</definedName>
    <definedName name="_xlnm.Print_Area" localSheetId="7">'7.폐기물 재활용률'!$A$1:$H$41</definedName>
    <definedName name="_xlnm.Print_Area" localSheetId="8">'8.공공하수처리시설'!$A$1:$P$37</definedName>
    <definedName name="_xlnm.Print_Area" localSheetId="0">'ⅩⅢ. 환경'!$A$1:$J$42</definedName>
  </definedNames>
  <calcPr calcId="162913"/>
</workbook>
</file>

<file path=xl/calcChain.xml><?xml version="1.0" encoding="utf-8"?>
<calcChain xmlns="http://schemas.openxmlformats.org/spreadsheetml/2006/main">
  <c r="D37" i="25" l="1"/>
  <c r="C19" i="25"/>
  <c r="D19" i="25"/>
  <c r="B31" i="23"/>
  <c r="C31" i="23"/>
  <c r="F17" i="23"/>
  <c r="J31" i="23"/>
  <c r="J17" i="23"/>
  <c r="N17" i="23"/>
  <c r="B29" i="21"/>
  <c r="C16" i="21"/>
  <c r="B16" i="21" s="1"/>
  <c r="B19" i="25" l="1"/>
  <c r="H18" i="26" l="1"/>
  <c r="D18" i="26"/>
  <c r="H15" i="18"/>
  <c r="B15" i="18"/>
  <c r="C14" i="27" l="1"/>
  <c r="B14" i="27"/>
  <c r="H17" i="26"/>
  <c r="D17" i="26"/>
  <c r="C14" i="20"/>
  <c r="B14" i="20"/>
</calcChain>
</file>

<file path=xl/sharedStrings.xml><?xml version="1.0" encoding="utf-8"?>
<sst xmlns="http://schemas.openxmlformats.org/spreadsheetml/2006/main" count="529" uniqueCount="326">
  <si>
    <t>단위 : 개소</t>
  </si>
  <si>
    <t>폐  기  물  Wastes</t>
    <phoneticPr fontId="4" type="noConversion"/>
  </si>
  <si>
    <t>단위 : 개소, 건</t>
  </si>
  <si>
    <t>단위 : 백만원</t>
  </si>
  <si>
    <t>총부과
Total imposition</t>
  </si>
  <si>
    <t>총징수
Total collection</t>
  </si>
  <si>
    <t>부과
Imposition</t>
  </si>
  <si>
    <t>처   리   방   법  By type of waste disposal</t>
    <phoneticPr fontId="4" type="noConversion"/>
  </si>
  <si>
    <t xml:space="preserve"> </t>
    <phoneticPr fontId="65" type="noConversion"/>
  </si>
  <si>
    <t xml:space="preserve">   . 환    경</t>
    <phoneticPr fontId="65" type="noConversion"/>
  </si>
  <si>
    <t xml:space="preserve"> Environment</t>
    <phoneticPr fontId="65" type="noConversion"/>
  </si>
  <si>
    <t>1. 환경오염물질 배출사업장</t>
    <phoneticPr fontId="4" type="noConversion"/>
  </si>
  <si>
    <t>Environmental Pollutant Emitting Facilities</t>
    <phoneticPr fontId="4" type="noConversion"/>
  </si>
  <si>
    <t>Unit : place</t>
    <phoneticPr fontId="4" type="noConversion"/>
  </si>
  <si>
    <t>연  별</t>
    <phoneticPr fontId="4" type="noConversion"/>
  </si>
  <si>
    <t>수   질(폐수)   Water pollution(waste water)</t>
    <phoneticPr fontId="4" type="noConversion"/>
  </si>
  <si>
    <r>
      <t>소음 및 진동</t>
    </r>
    <r>
      <rPr>
        <sz val="10"/>
        <rFont val="Arial Narrow"/>
        <family val="2"/>
      </rPr>
      <t/>
    </r>
    <phoneticPr fontId="4" type="noConversion"/>
  </si>
  <si>
    <t>계</t>
  </si>
  <si>
    <t>1    종</t>
    <phoneticPr fontId="4" type="noConversion"/>
  </si>
  <si>
    <t>2    종</t>
    <phoneticPr fontId="4" type="noConversion"/>
  </si>
  <si>
    <t>3    종</t>
    <phoneticPr fontId="4" type="noConversion"/>
  </si>
  <si>
    <t>4    종</t>
    <phoneticPr fontId="4" type="noConversion"/>
  </si>
  <si>
    <t>5    종</t>
    <phoneticPr fontId="4" type="noConversion"/>
  </si>
  <si>
    <t>Total</t>
  </si>
  <si>
    <t>Class 1</t>
    <phoneticPr fontId="4" type="noConversion"/>
  </si>
  <si>
    <t>Class 2</t>
    <phoneticPr fontId="4" type="noConversion"/>
  </si>
  <si>
    <t>Class 3</t>
    <phoneticPr fontId="4" type="noConversion"/>
  </si>
  <si>
    <t>Class 4</t>
    <phoneticPr fontId="4" type="noConversion"/>
  </si>
  <si>
    <t>Class 5</t>
    <phoneticPr fontId="4" type="noConversion"/>
  </si>
  <si>
    <t xml:space="preserve">  </t>
    <phoneticPr fontId="4" type="noConversion"/>
  </si>
  <si>
    <t>자료 : 환경과</t>
    <phoneticPr fontId="4" type="noConversion"/>
  </si>
  <si>
    <t>대기(가스·먼지·매연 및 악취)
Air pollution(gas, dust, soot and odor)</t>
    <phoneticPr fontId="4" type="noConversion"/>
  </si>
  <si>
    <t>Noise
and
vibration</t>
    <phoneticPr fontId="4" type="noConversion"/>
  </si>
  <si>
    <t>2. 환경오염배출사업장 단속 및 행정조치</t>
    <phoneticPr fontId="4" type="noConversion"/>
  </si>
  <si>
    <t>Unit : number(place), case</t>
    <phoneticPr fontId="4" type="noConversion"/>
  </si>
  <si>
    <t>배출업소</t>
  </si>
  <si>
    <t>단속업소</t>
  </si>
  <si>
    <t>위반업소</t>
  </si>
  <si>
    <t>병과고발</t>
    <phoneticPr fontId="4" type="noConversion"/>
  </si>
  <si>
    <t>경   고</t>
  </si>
  <si>
    <t>개선명령</t>
  </si>
  <si>
    <t>조업정지</t>
  </si>
  <si>
    <t>사용중지</t>
    <phoneticPr fontId="4" type="noConversion"/>
  </si>
  <si>
    <t>허가취소</t>
  </si>
  <si>
    <t>폐쇄명령</t>
    <phoneticPr fontId="4" type="noConversion"/>
  </si>
  <si>
    <t>순수고발</t>
  </si>
  <si>
    <t>기   타</t>
  </si>
  <si>
    <t>Warnings</t>
  </si>
  <si>
    <t>Others</t>
    <phoneticPr fontId="4" type="noConversion"/>
  </si>
  <si>
    <t>Inspection and Administrative Measures 
for Environmental Pollutant Emitting Facilities</t>
    <phoneticPr fontId="4" type="noConversion"/>
  </si>
  <si>
    <t>Number of
pollutant
emitting
facilities</t>
    <phoneticPr fontId="4" type="noConversion"/>
  </si>
  <si>
    <t xml:space="preserve"> Number of violating facilities </t>
    <phoneticPr fontId="3" type="noConversion"/>
  </si>
  <si>
    <t>Correction order</t>
    <phoneticPr fontId="4" type="noConversion"/>
  </si>
  <si>
    <t>Temporary suspension</t>
    <phoneticPr fontId="3" type="noConversion"/>
  </si>
  <si>
    <t>Ban</t>
    <phoneticPr fontId="4" type="noConversion"/>
  </si>
  <si>
    <t xml:space="preserve">Licence withdraw </t>
    <phoneticPr fontId="3" type="noConversion"/>
  </si>
  <si>
    <t>Abolish</t>
    <phoneticPr fontId="3" type="noConversion"/>
  </si>
  <si>
    <t>Accusation</t>
    <phoneticPr fontId="3" type="noConversion"/>
  </si>
  <si>
    <t>Other</t>
    <phoneticPr fontId="4" type="noConversion"/>
  </si>
  <si>
    <t>Accusation with
administrative measures</t>
    <phoneticPr fontId="3" type="noConversion"/>
  </si>
  <si>
    <t xml:space="preserve"> Number of inspected facilities </t>
    <phoneticPr fontId="4" type="noConversion"/>
  </si>
  <si>
    <t xml:space="preserve"> 행  정  처  분  내  역  
Administrative measures taken</t>
    <phoneticPr fontId="3" type="noConversion"/>
  </si>
  <si>
    <t xml:space="preserve"> 주 : 병과고발은 행정처분과 고발이 병행된 것</t>
  </si>
  <si>
    <t>3. 배출부과금 부과 및 징수현황</t>
    <phoneticPr fontId="65" type="noConversion"/>
  </si>
  <si>
    <t>Unit : million won</t>
    <phoneticPr fontId="4" type="noConversion"/>
  </si>
  <si>
    <t>대기
Air</t>
    <phoneticPr fontId="65" type="noConversion"/>
  </si>
  <si>
    <t>수질
Water</t>
    <phoneticPr fontId="65" type="noConversion"/>
  </si>
  <si>
    <t>연    별</t>
  </si>
  <si>
    <t>징수
Collection</t>
    <phoneticPr fontId="65" type="noConversion"/>
  </si>
  <si>
    <t>`</t>
    <phoneticPr fontId="4" type="noConversion"/>
  </si>
  <si>
    <t>Imposition and Collection of Emission Charges</t>
    <phoneticPr fontId="65" type="noConversion"/>
  </si>
  <si>
    <t xml:space="preserve"> 주 : 기준시점 표기</t>
  </si>
  <si>
    <t>4. 보 건 환 경 검 사 실 적</t>
    <phoneticPr fontId="4" type="noConversion"/>
  </si>
  <si>
    <t>Health and Environmental Inspection</t>
    <phoneticPr fontId="4" type="noConversion"/>
  </si>
  <si>
    <t>단위 : 건</t>
    <phoneticPr fontId="4" type="noConversion"/>
  </si>
  <si>
    <t>Unit : case</t>
    <phoneticPr fontId="4" type="noConversion"/>
  </si>
  <si>
    <t xml:space="preserve"> 계</t>
    <phoneticPr fontId="4" type="noConversion"/>
  </si>
  <si>
    <t>보   건   분   야                      Health  fields</t>
    <phoneticPr fontId="4" type="noConversion"/>
  </si>
  <si>
    <t>역학조사</t>
    <phoneticPr fontId="4" type="noConversion"/>
  </si>
  <si>
    <t>미생물검사</t>
    <phoneticPr fontId="4" type="noConversion"/>
  </si>
  <si>
    <t>약품분석</t>
    <phoneticPr fontId="4" type="noConversion"/>
  </si>
  <si>
    <t>식품분석</t>
    <phoneticPr fontId="4" type="noConversion"/>
  </si>
  <si>
    <t>축산물분석</t>
    <phoneticPr fontId="4" type="noConversion"/>
  </si>
  <si>
    <r>
      <t>연    별</t>
    </r>
    <r>
      <rPr>
        <sz val="10"/>
        <rFont val="Arial Narrow"/>
        <family val="2"/>
      </rPr>
      <t/>
    </r>
    <phoneticPr fontId="4" type="noConversion"/>
  </si>
  <si>
    <t>Epidemiotogy</t>
    <phoneticPr fontId="4" type="noConversion"/>
  </si>
  <si>
    <t>Microbiology</t>
    <phoneticPr fontId="4" type="noConversion"/>
  </si>
  <si>
    <t>Drug</t>
    <phoneticPr fontId="4" type="noConversion"/>
  </si>
  <si>
    <t>Food</t>
    <phoneticPr fontId="4" type="noConversion"/>
  </si>
  <si>
    <t>Livestock product</t>
    <phoneticPr fontId="4" type="noConversion"/>
  </si>
  <si>
    <t>Total</t>
    <phoneticPr fontId="4" type="noConversion"/>
  </si>
  <si>
    <t>research</t>
    <phoneticPr fontId="4" type="noConversion"/>
  </si>
  <si>
    <t>test</t>
    <phoneticPr fontId="4" type="noConversion"/>
  </si>
  <si>
    <t>analysis</t>
    <phoneticPr fontId="4" type="noConversion"/>
  </si>
  <si>
    <t>환    경    분    야                       Environment  fields</t>
    <phoneticPr fontId="4" type="noConversion"/>
  </si>
  <si>
    <t>환경조사</t>
    <phoneticPr fontId="4" type="noConversion"/>
  </si>
  <si>
    <t>대기보전</t>
    <phoneticPr fontId="4" type="noConversion"/>
  </si>
  <si>
    <t>생태조사</t>
    <phoneticPr fontId="4" type="noConversion"/>
  </si>
  <si>
    <t>수질검사</t>
    <phoneticPr fontId="4" type="noConversion"/>
  </si>
  <si>
    <t>해양조사</t>
    <phoneticPr fontId="4" type="noConversion"/>
  </si>
  <si>
    <t>Environment</t>
    <phoneticPr fontId="4" type="noConversion"/>
  </si>
  <si>
    <t>Air quality</t>
    <phoneticPr fontId="4" type="noConversion"/>
  </si>
  <si>
    <t>Ecological
servey</t>
    <phoneticPr fontId="4" type="noConversion"/>
  </si>
  <si>
    <t>Potable water</t>
    <phoneticPr fontId="4" type="noConversion"/>
  </si>
  <si>
    <t>Waste</t>
  </si>
  <si>
    <t>Marine</t>
    <phoneticPr fontId="4" type="noConversion"/>
  </si>
  <si>
    <t>preservation</t>
    <phoneticPr fontId="4" type="noConversion"/>
  </si>
  <si>
    <t>analysis</t>
  </si>
  <si>
    <t>investigation</t>
    <phoneticPr fontId="4" type="noConversion"/>
  </si>
  <si>
    <t>자료 : 환경과, 보건소</t>
    <phoneticPr fontId="4" type="noConversion"/>
  </si>
  <si>
    <t>5. 쓰 레 기 수 거</t>
    <phoneticPr fontId="4" type="noConversion"/>
  </si>
  <si>
    <t>Waste Collection and Disposal</t>
    <phoneticPr fontId="4" type="noConversion"/>
  </si>
  <si>
    <t>단위 : ㎢, 명, 톤/일, 대, %</t>
    <phoneticPr fontId="4" type="noConversion"/>
  </si>
  <si>
    <t>Unit : ㎢, person, ton/day, each, %</t>
    <phoneticPr fontId="4" type="noConversion"/>
  </si>
  <si>
    <t>행정구역</t>
    <phoneticPr fontId="4" type="noConversion"/>
  </si>
  <si>
    <t>청소구역</t>
    <phoneticPr fontId="4" type="noConversion"/>
  </si>
  <si>
    <t>수거지인구율</t>
    <phoneticPr fontId="4" type="noConversion"/>
  </si>
  <si>
    <t>배출량(C)</t>
  </si>
  <si>
    <t>처리량(D)</t>
  </si>
  <si>
    <t>수   거   처   리         By type of waste disposal</t>
    <phoneticPr fontId="4" type="noConversion"/>
  </si>
  <si>
    <t>Administrative  area</t>
    <phoneticPr fontId="4" type="noConversion"/>
  </si>
  <si>
    <t>Waste-collected area</t>
    <phoneticPr fontId="4" type="noConversion"/>
  </si>
  <si>
    <t>(B/A)</t>
  </si>
  <si>
    <t>폐        기        물           Wastes</t>
    <phoneticPr fontId="4" type="noConversion"/>
  </si>
  <si>
    <t>연    별</t>
    <phoneticPr fontId="4" type="noConversion"/>
  </si>
  <si>
    <t>면 적</t>
  </si>
  <si>
    <t>인 구(A)</t>
    <phoneticPr fontId="4" type="noConversion"/>
  </si>
  <si>
    <t>인 구(B)</t>
    <phoneticPr fontId="4" type="noConversion"/>
  </si>
  <si>
    <t>(%)</t>
    <phoneticPr fontId="3" type="noConversion"/>
  </si>
  <si>
    <t>발생량</t>
    <phoneticPr fontId="4" type="noConversion"/>
  </si>
  <si>
    <t>매립</t>
    <phoneticPr fontId="4" type="noConversion"/>
  </si>
  <si>
    <t>소각</t>
    <phoneticPr fontId="4" type="noConversion"/>
  </si>
  <si>
    <t>재활용</t>
    <phoneticPr fontId="4" type="noConversion"/>
  </si>
  <si>
    <t>발생량</t>
  </si>
  <si>
    <t>해역배출</t>
    <phoneticPr fontId="4" type="noConversion"/>
  </si>
  <si>
    <t>Area</t>
  </si>
  <si>
    <t>Population</t>
  </si>
  <si>
    <t>Generation</t>
    <phoneticPr fontId="4" type="noConversion"/>
  </si>
  <si>
    <t>Landfill</t>
  </si>
  <si>
    <t>Incineration</t>
  </si>
  <si>
    <t>Recycling</t>
  </si>
  <si>
    <t>Generation</t>
  </si>
  <si>
    <t>수거율(D/C)</t>
    <phoneticPr fontId="4" type="noConversion"/>
  </si>
  <si>
    <t>(%)</t>
  </si>
  <si>
    <t>매립</t>
  </si>
  <si>
    <t>기타</t>
    <phoneticPr fontId="4" type="noConversion"/>
  </si>
  <si>
    <t>Disposal ratio</t>
    <phoneticPr fontId="4" type="noConversion"/>
  </si>
  <si>
    <t>Landfill</t>
    <phoneticPr fontId="4" type="noConversion"/>
  </si>
  <si>
    <t>Incineration</t>
    <phoneticPr fontId="4" type="noConversion"/>
  </si>
  <si>
    <t>Dumping at sea</t>
    <phoneticPr fontId="4" type="noConversion"/>
  </si>
  <si>
    <t>지 방 자 치 단 체</t>
  </si>
  <si>
    <t>처  리  업  체</t>
    <phoneticPr fontId="4" type="noConversion"/>
  </si>
  <si>
    <t>자 가 처 리 업 소</t>
  </si>
  <si>
    <t>인 원</t>
  </si>
  <si>
    <t>장   비        Equipment</t>
    <phoneticPr fontId="65" type="noConversion"/>
  </si>
  <si>
    <t>장   비</t>
  </si>
  <si>
    <t>차량</t>
  </si>
  <si>
    <t>손수레</t>
  </si>
  <si>
    <t>중장비</t>
  </si>
  <si>
    <t>Motor</t>
  </si>
  <si>
    <t>Hand</t>
  </si>
  <si>
    <t>Heavy</t>
  </si>
  <si>
    <t>Workers</t>
    <phoneticPr fontId="4" type="noConversion"/>
  </si>
  <si>
    <t>cars</t>
    <phoneticPr fontId="4" type="noConversion"/>
  </si>
  <si>
    <t>equipment</t>
  </si>
  <si>
    <t>Population ratio in the waste-collected area</t>
    <phoneticPr fontId="4" type="noConversion"/>
  </si>
  <si>
    <t>Amount of discharged waste</t>
    <phoneticPr fontId="4" type="noConversion"/>
  </si>
  <si>
    <t>Amount of waste disposal</t>
    <phoneticPr fontId="3" type="noConversion"/>
  </si>
  <si>
    <t>생활계 폐기물 Municipal waste</t>
    <phoneticPr fontId="4" type="noConversion"/>
  </si>
  <si>
    <t>사업장 배출시설계 폐기물 Wastes from Industrial disposal facilities</t>
    <phoneticPr fontId="3" type="noConversion"/>
  </si>
  <si>
    <t>건설 폐기물 Construction wastes</t>
    <phoneticPr fontId="4" type="noConversion"/>
  </si>
  <si>
    <t xml:space="preserve">지정 폐기물 Designated wastes </t>
    <phoneticPr fontId="4" type="noConversion"/>
  </si>
  <si>
    <t>Others</t>
    <phoneticPr fontId="3" type="noConversion"/>
  </si>
  <si>
    <t>Local governments</t>
    <phoneticPr fontId="4" type="noConversion"/>
  </si>
  <si>
    <t>Treatment companies</t>
    <phoneticPr fontId="4" type="noConversion"/>
  </si>
  <si>
    <t>Companies with treatment capacity</t>
    <phoneticPr fontId="4" type="noConversion"/>
  </si>
  <si>
    <t>…</t>
  </si>
  <si>
    <t xml:space="preserve"> 주 : 1) '18년까지는 '재활용'에 포함되어있던 소각을 제외한 중간처분량(기계적(압축, 파쇄 등). 화학적(고형화, 중화, 응집 등),</t>
    <phoneticPr fontId="3" type="noConversion"/>
  </si>
  <si>
    <t xml:space="preserve">          생물학적(호기성, 혐기성 등) 처분 등)이 '19년도부터 "기타"항목으로 분리됨</t>
    <phoneticPr fontId="3" type="noConversion"/>
  </si>
  <si>
    <t xml:space="preserve">      2) '18년까지는 '기타'에 해역배출량만 포함되며, '19년부터는 소각을 제외한 중간처분량(기계적(압축, 파쇄 등).</t>
    <phoneticPr fontId="3" type="noConversion"/>
  </si>
  <si>
    <t xml:space="preserve">          화학적(고형화, 중화, 응집 등), 생물학적(호기성, 혐기성 등) 처분 등), 해역배출량 등을 모두 포함</t>
    <phoneticPr fontId="3" type="noConversion"/>
  </si>
  <si>
    <t xml:space="preserve">      3) '18년까지는 기타=(기타 처리량+최종보관량)-전년도 이월량을 나타냈으나, '19년부터 '기타'는 소각을 제외한</t>
    <phoneticPr fontId="3" type="noConversion"/>
  </si>
  <si>
    <t xml:space="preserve">          중각처분량(기계적(압축, 파쇄 등). 화학적(고형화, 중화, 응집 등), 생물학적(호기성, 혐기성 등) 처분 등)임</t>
    <phoneticPr fontId="3" type="noConversion"/>
  </si>
  <si>
    <t>6. 생 활 폐 기 물 매 립 지</t>
    <phoneticPr fontId="4" type="noConversion"/>
  </si>
  <si>
    <t>단위 : 개소, ㎡</t>
    <phoneticPr fontId="4" type="noConversion"/>
  </si>
  <si>
    <t>unit : number, ㎡</t>
    <phoneticPr fontId="4" type="noConversion"/>
  </si>
  <si>
    <t>개   소</t>
  </si>
  <si>
    <t>매립지면적</t>
  </si>
  <si>
    <t>총매립용량</t>
    <phoneticPr fontId="4" type="noConversion"/>
  </si>
  <si>
    <t>기매립량</t>
  </si>
  <si>
    <t>잔여매립가능량</t>
    <phoneticPr fontId="4" type="noConversion"/>
  </si>
  <si>
    <t>Municipal Waste Landfills</t>
    <phoneticPr fontId="4" type="noConversion"/>
  </si>
  <si>
    <t>Landfill sites</t>
    <phoneticPr fontId="4" type="noConversion"/>
  </si>
  <si>
    <t>Landfill area</t>
    <phoneticPr fontId="4" type="noConversion"/>
  </si>
  <si>
    <t>Total landfill capacity</t>
    <phoneticPr fontId="3" type="noConversion"/>
  </si>
  <si>
    <t>Already landfilled capacity</t>
    <phoneticPr fontId="3" type="noConversion"/>
  </si>
  <si>
    <t>Remaining landfill capacity</t>
    <phoneticPr fontId="4" type="noConversion"/>
  </si>
  <si>
    <t>7. 폐기물 재활용률</t>
    <phoneticPr fontId="4" type="noConversion"/>
  </si>
  <si>
    <t>Waste Recycling Rate</t>
    <phoneticPr fontId="4" type="noConversion"/>
  </si>
  <si>
    <t>단위 : %, 톤</t>
    <phoneticPr fontId="65" type="noConversion"/>
  </si>
  <si>
    <t>Unit : %, ton</t>
  </si>
  <si>
    <t>연    별</t>
    <phoneticPr fontId="65" type="noConversion"/>
  </si>
  <si>
    <t>재활용률
Recycling rate</t>
    <phoneticPr fontId="65" type="noConversion"/>
  </si>
  <si>
    <t>합계
Total</t>
    <phoneticPr fontId="65" type="noConversion"/>
  </si>
  <si>
    <t>발생량(A)</t>
  </si>
  <si>
    <t>재활용(B)</t>
  </si>
  <si>
    <t>건설 폐기물
Construction wastes</t>
    <phoneticPr fontId="65" type="noConversion"/>
  </si>
  <si>
    <t>소계
Sub-total</t>
    <phoneticPr fontId="65" type="noConversion"/>
  </si>
  <si>
    <t xml:space="preserve"> 자료 : 환경과</t>
    <phoneticPr fontId="65" type="noConversion"/>
  </si>
  <si>
    <t>생활계 폐기물
Municipal waste</t>
    <phoneticPr fontId="65" type="noConversion"/>
  </si>
  <si>
    <t>사업장 배출시설계 폐기물
Wastes from Industrial disposal facilities</t>
    <phoneticPr fontId="65" type="noConversion"/>
  </si>
  <si>
    <t>지정 폐기물
Designated wastes</t>
    <phoneticPr fontId="65" type="noConversion"/>
  </si>
  <si>
    <t>재활용
Amount recycled</t>
    <phoneticPr fontId="65" type="noConversion"/>
  </si>
  <si>
    <t>발생량</t>
    <phoneticPr fontId="3" type="noConversion"/>
  </si>
  <si>
    <t>Amount generated</t>
    <phoneticPr fontId="3" type="noConversion"/>
  </si>
  <si>
    <t>Amount recycled</t>
    <phoneticPr fontId="3" type="noConversion"/>
  </si>
  <si>
    <t>재활용</t>
    <phoneticPr fontId="3" type="noConversion"/>
  </si>
  <si>
    <t xml:space="preserve"> 주 : 폐기물 재활용률 = (B)/(A)*100</t>
    <phoneticPr fontId="65" type="noConversion"/>
  </si>
  <si>
    <t>발생량
Amount generated</t>
    <phoneticPr fontId="65" type="noConversion"/>
  </si>
  <si>
    <t>전년도이월량
Carry-over from previous year</t>
    <phoneticPr fontId="65" type="noConversion"/>
  </si>
  <si>
    <t>당해연도 발생량
Generation in current year</t>
    <phoneticPr fontId="65" type="noConversion"/>
  </si>
  <si>
    <t>8. 공공하수처리시설</t>
    <phoneticPr fontId="97" type="noConversion"/>
  </si>
  <si>
    <t>소재지</t>
    <phoneticPr fontId="97" type="noConversion"/>
  </si>
  <si>
    <t>시설용량 (㎥/일)</t>
    <phoneticPr fontId="97" type="noConversion"/>
  </si>
  <si>
    <t>처리량 (㎥/일)</t>
    <phoneticPr fontId="97" type="noConversion"/>
  </si>
  <si>
    <t>처리방법</t>
    <phoneticPr fontId="97" type="noConversion"/>
  </si>
  <si>
    <t>Treatment amount</t>
    <phoneticPr fontId="97" type="noConversion"/>
  </si>
  <si>
    <t>물리적</t>
    <phoneticPr fontId="97" type="noConversion"/>
  </si>
  <si>
    <t>고도</t>
    <phoneticPr fontId="97" type="noConversion"/>
  </si>
  <si>
    <t>Treatment</t>
    <phoneticPr fontId="97" type="noConversion"/>
  </si>
  <si>
    <t>시설별</t>
    <phoneticPr fontId="3" type="noConversion"/>
  </si>
  <si>
    <t>Mechanical</t>
    <phoneticPr fontId="97" type="noConversion"/>
  </si>
  <si>
    <t>Biological</t>
    <phoneticPr fontId="97" type="noConversion"/>
  </si>
  <si>
    <t>Advanced</t>
    <phoneticPr fontId="97" type="noConversion"/>
  </si>
  <si>
    <t>method</t>
    <phoneticPr fontId="97" type="noConversion"/>
  </si>
  <si>
    <t>북방면 소매곡리 361</t>
  </si>
  <si>
    <t>NAP</t>
  </si>
  <si>
    <t>NAP, MS-BNR</t>
    <phoneticPr fontId="97" type="noConversion"/>
  </si>
  <si>
    <t>남면 양덕원리 344번지</t>
    <phoneticPr fontId="97" type="noConversion"/>
  </si>
  <si>
    <t>PSBR</t>
    <phoneticPr fontId="97" type="noConversion"/>
  </si>
  <si>
    <t>연계처리량 (㎥/일)</t>
    <phoneticPr fontId="97" type="noConversion"/>
  </si>
  <si>
    <t>가  동</t>
    <phoneticPr fontId="97" type="noConversion"/>
  </si>
  <si>
    <t>사업비</t>
    <phoneticPr fontId="97" type="noConversion"/>
  </si>
  <si>
    <t>운 영</t>
    <phoneticPr fontId="97" type="noConversion"/>
  </si>
  <si>
    <t>방류수역
Waters of disposal</t>
    <phoneticPr fontId="97" type="noConversion"/>
  </si>
  <si>
    <t>Relative treatment plants</t>
    <phoneticPr fontId="97" type="noConversion"/>
  </si>
  <si>
    <t>개시일</t>
    <phoneticPr fontId="97" type="noConversion"/>
  </si>
  <si>
    <t>(백만원)</t>
  </si>
  <si>
    <t>분 뇨</t>
    <phoneticPr fontId="97" type="noConversion"/>
  </si>
  <si>
    <t>축 산</t>
    <phoneticPr fontId="97" type="noConversion"/>
  </si>
  <si>
    <t>침출수</t>
    <phoneticPr fontId="97" type="noConversion"/>
  </si>
  <si>
    <t>기 타</t>
    <phoneticPr fontId="97" type="noConversion"/>
  </si>
  <si>
    <t>수 계</t>
    <phoneticPr fontId="97" type="noConversion"/>
  </si>
  <si>
    <t>지 류</t>
    <phoneticPr fontId="97" type="noConversion"/>
  </si>
  <si>
    <t>지역</t>
  </si>
  <si>
    <t>중권역</t>
    <phoneticPr fontId="97" type="noConversion"/>
  </si>
  <si>
    <t>Water</t>
    <phoneticPr fontId="97" type="noConversion"/>
  </si>
  <si>
    <t>Branch</t>
    <phoneticPr fontId="97" type="noConversion"/>
  </si>
  <si>
    <t>구분</t>
  </si>
  <si>
    <t>명칭</t>
  </si>
  <si>
    <t>목표
수질
(BOD)</t>
    <phoneticPr fontId="97" type="noConversion"/>
  </si>
  <si>
    <t>System</t>
    <phoneticPr fontId="97" type="noConversion"/>
  </si>
  <si>
    <t>stream</t>
    <phoneticPr fontId="97" type="noConversion"/>
  </si>
  <si>
    <t>By region</t>
  </si>
  <si>
    <t>2001.12.30</t>
  </si>
  <si>
    <t>민간위탁</t>
  </si>
  <si>
    <t>한강</t>
  </si>
  <si>
    <t>홍천강</t>
  </si>
  <si>
    <t>북한강
하류</t>
  </si>
  <si>
    <t>Ⅲ지역</t>
  </si>
  <si>
    <t>Ⅰa</t>
  </si>
  <si>
    <t>UV소독기</t>
  </si>
  <si>
    <t>공기업
/(위탁)</t>
  </si>
  <si>
    <t>2001.12.30.</t>
  </si>
  <si>
    <t>민간위탁</t>
    <phoneticPr fontId="97" type="noConversion"/>
  </si>
  <si>
    <t>2012.11.13.</t>
  </si>
  <si>
    <t>2017.10.30.</t>
  </si>
  <si>
    <t>공기업
/민간위탁</t>
  </si>
  <si>
    <t>북한강
하류</t>
    <phoneticPr fontId="97" type="noConversion"/>
  </si>
  <si>
    <t>양덕원천</t>
  </si>
  <si>
    <t>자료 : 상하수도사업소</t>
    <phoneticPr fontId="97" type="noConversion"/>
  </si>
  <si>
    <t xml:space="preserve"> location</t>
    <phoneticPr fontId="3" type="noConversion"/>
  </si>
  <si>
    <t>Intended capacity</t>
    <phoneticPr fontId="97" type="noConversion"/>
  </si>
  <si>
    <t>Biological</t>
    <phoneticPr fontId="3" type="noConversion"/>
  </si>
  <si>
    <t>생물학적</t>
    <phoneticPr fontId="97" type="noConversion"/>
  </si>
  <si>
    <t>Counted</t>
    <phoneticPr fontId="3" type="noConversion"/>
  </si>
  <si>
    <t>Stock 
Raising</t>
    <phoneticPr fontId="3" type="noConversion"/>
  </si>
  <si>
    <t>Leachate</t>
    <phoneticPr fontId="3" type="noConversion"/>
  </si>
  <si>
    <t>Operation start</t>
    <phoneticPr fontId="97" type="noConversion"/>
  </si>
  <si>
    <t>Operation expense
(Million won)</t>
    <phoneticPr fontId="97" type="noConversion"/>
  </si>
  <si>
    <t>주 체</t>
    <phoneticPr fontId="97" type="noConversion"/>
  </si>
  <si>
    <t>Types of Operating Institutuion</t>
    <phoneticPr fontId="97" type="noConversion"/>
  </si>
  <si>
    <t>방류수
소독방법
disinfection</t>
    <phoneticPr fontId="97" type="noConversion"/>
  </si>
  <si>
    <t>세부단위</t>
    <phoneticPr fontId="3" type="noConversion"/>
  </si>
  <si>
    <t>유역</t>
    <phoneticPr fontId="3" type="noConversion"/>
  </si>
  <si>
    <t>Detaild Unit Basin</t>
    <phoneticPr fontId="3" type="noConversion"/>
  </si>
  <si>
    <t>PSBR</t>
    <phoneticPr fontId="3" type="noConversion"/>
  </si>
  <si>
    <t>MS-BNR</t>
    <phoneticPr fontId="97" type="noConversion"/>
  </si>
  <si>
    <t>남면 양덕원리 344번지</t>
    <phoneticPr fontId="3" type="noConversion"/>
  </si>
  <si>
    <t xml:space="preserve"> Greenlands</t>
  </si>
  <si>
    <t>단위 : 개소, ㎡</t>
  </si>
  <si>
    <t>Unit : place, ㎡</t>
    <phoneticPr fontId="65" type="noConversion"/>
  </si>
  <si>
    <t>계
Total</t>
  </si>
  <si>
    <t>완충녹지
Buffer greenlands</t>
  </si>
  <si>
    <t>경관녹지
Scenery greenlands</t>
  </si>
  <si>
    <t>연결녹지
Connection greenlands</t>
  </si>
  <si>
    <t>개소
Number of greenlands</t>
    <phoneticPr fontId="65" type="noConversion"/>
  </si>
  <si>
    <t>면적
Area of 
Greenlands</t>
  </si>
  <si>
    <t>자료 : 산림과</t>
    <phoneticPr fontId="65" type="noConversion"/>
  </si>
  <si>
    <t>Sewerage Plant</t>
    <phoneticPr fontId="3" type="noConversion"/>
  </si>
  <si>
    <t>-</t>
  </si>
  <si>
    <t xml:space="preserve">- </t>
  </si>
  <si>
    <t>발생량</t>
    <phoneticPr fontId="3" type="noConversion"/>
  </si>
  <si>
    <t>2017.10.30.</t>
    <phoneticPr fontId="3" type="noConversion"/>
  </si>
  <si>
    <t>2012.11.13.</t>
    <phoneticPr fontId="3" type="noConversion"/>
  </si>
  <si>
    <t>한강</t>
    <phoneticPr fontId="3" type="noConversion"/>
  </si>
  <si>
    <t>홍천강</t>
    <phoneticPr fontId="3" type="noConversion"/>
  </si>
  <si>
    <t>양덕원천</t>
    <phoneticPr fontId="3" type="noConversion"/>
  </si>
  <si>
    <t>북한강
하류</t>
    <phoneticPr fontId="3" type="noConversion"/>
  </si>
  <si>
    <t>…</t>
    <phoneticPr fontId="65" type="noConversion"/>
  </si>
  <si>
    <t>처  리  방  법         By type of waste disposal</t>
    <phoneticPr fontId="4" type="noConversion"/>
  </si>
  <si>
    <t>9. 시설녹지현황</t>
    <phoneticPr fontId="65" type="noConversion"/>
  </si>
  <si>
    <t>연   별</t>
    <phoneticPr fontId="4" type="noConversion"/>
  </si>
  <si>
    <t>주: 1) 골프장,침출수,폐수,하수 포함</t>
    <phoneticPr fontId="3" type="noConversion"/>
  </si>
  <si>
    <r>
      <t>토양․폐기물
분석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  <phoneticPr fontId="3" type="noConversion"/>
  </si>
  <si>
    <t>발생량  Amount generated</t>
    <phoneticPr fontId="65" type="noConversion"/>
  </si>
  <si>
    <t>연   별</t>
    <phoneticPr fontId="9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</si>
</sst>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_);[Red]\(#,##0\)"/>
    <numFmt numFmtId="178" formatCode="_ * #,##0.00_ ;_ * \-#,##0.00_ ;_ * &quot;-&quot;??_ ;_ @_ "/>
    <numFmt numFmtId="179" formatCode="&quot;₩&quot;#,##0;&quot;₩&quot;&quot;₩&quot;&quot;₩&quot;&quot;₩&quot;&quot;₩&quot;&quot;₩&quot;&quot;₩&quot;&quot;₩&quot;\-#,##0"/>
    <numFmt numFmtId="180" formatCode="&quot;₩&quot;#,##0.00;&quot;₩&quot;&quot;₩&quot;&quot;₩&quot;&quot;₩&quot;&quot;₩&quot;&quot;₩&quot;&quot;₩&quot;&quot;₩&quot;\-#,##0.00"/>
    <numFmt numFmtId="181" formatCode="&quot;₩&quot;#,##0.00;&quot;₩&quot;&quot;₩&quot;&quot;₩&quot;&quot;₩&quot;&quot;₩&quot;&quot;₩&quot;\-#,##0.00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5" formatCode="&quot;₩&quot;#,##0;[Red]&quot;₩&quot;&quot;₩&quot;\-#,##0"/>
    <numFmt numFmtId="186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9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.00;&quot;₩&quot;\-#,##0.00"/>
    <numFmt numFmtId="191" formatCode="_-[$€-2]* #,##0.00_-;\-[$€-2]* #,##0.00_-;_-[$€-2]* &quot;-&quot;??_-"/>
    <numFmt numFmtId="192" formatCode="_-* #,##0.0_-;\-* #,##0.0_-;_-* &quot;-&quot;_-;_-@_-"/>
    <numFmt numFmtId="193" formatCode="_ * #,##0.0_ ;_ * \-#,##0.0_ ;_ * &quot;-&quot;_ ;_ @_ "/>
    <numFmt numFmtId="194" formatCode="#,##0.00_);[Red]\(#,##0.00\)"/>
    <numFmt numFmtId="195" formatCode="#,##0.0_);[Red]\(#,##0.0\)"/>
    <numFmt numFmtId="196" formatCode="_-* #,##0.0_-;\-* #,##0.0_-;_-* &quot;-&quot;?_-;_-@_-"/>
    <numFmt numFmtId="197" formatCode="_ * #,##0.00_ ;_ * \-#,##0.00_ ;_ * &quot;-&quot;_ ;_ @_ "/>
    <numFmt numFmtId="198" formatCode="0.0_);[Red]\(0.0\)"/>
    <numFmt numFmtId="199" formatCode="_-* #,##0.0_-;\-* #,##0.0_-;_-* &quot;-&quot;???_-;_-@_-"/>
    <numFmt numFmtId="200" formatCode="0_ "/>
    <numFmt numFmtId="201" formatCode="#,##0.0_ "/>
  </numFmts>
  <fonts count="113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u/>
      <sz val="11"/>
      <color indexed="36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inor"/>
    </font>
    <font>
      <sz val="2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Arial Narrow"/>
      <family val="2"/>
    </font>
    <font>
      <b/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color theme="1"/>
      <name val="Arial Narrow"/>
      <family val="2"/>
    </font>
    <font>
      <sz val="1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23"/>
      <name val="맑은 고딕"/>
      <family val="3"/>
      <charset val="129"/>
      <scheme val="minor"/>
    </font>
    <font>
      <b/>
      <sz val="20"/>
      <name val="바탕체"/>
      <family val="1"/>
      <charset val="129"/>
    </font>
    <font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b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color theme="1"/>
      <name val="HY헤드라인M"/>
      <family val="1"/>
      <charset val="129"/>
    </font>
    <font>
      <sz val="10"/>
      <color theme="1"/>
      <name val="HY헤드라인M"/>
      <family val="1"/>
      <charset val="129"/>
    </font>
    <font>
      <b/>
      <sz val="10"/>
      <color rgb="FF0000FF"/>
      <name val="Arial Narrow"/>
      <family val="2"/>
    </font>
    <font>
      <b/>
      <sz val="10"/>
      <color theme="1"/>
      <name val="Arial Narrow"/>
      <family val="2"/>
    </font>
    <font>
      <b/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0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68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8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61" fillId="0" borderId="0"/>
    <xf numFmtId="0" fontId="49" fillId="0" borderId="0"/>
    <xf numFmtId="0" fontId="10" fillId="20" borderId="1" applyNumberFormat="0" applyAlignment="0" applyProtection="0">
      <alignment vertical="center"/>
    </xf>
    <xf numFmtId="0" fontId="62" fillId="0" borderId="0"/>
    <xf numFmtId="0" fontId="14" fillId="21" borderId="2" applyNumberFormat="0" applyAlignment="0" applyProtection="0">
      <alignment vertical="center"/>
    </xf>
    <xf numFmtId="176" fontId="23" fillId="0" borderId="0" applyFont="0" applyFill="0" applyBorder="0" applyAlignment="0" applyProtection="0"/>
    <xf numFmtId="0" fontId="1" fillId="0" borderId="0"/>
    <xf numFmtId="178" fontId="23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57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50" fillId="0" borderId="0"/>
    <xf numFmtId="0" fontId="23" fillId="0" borderId="0" applyFont="0" applyFill="0" applyBorder="0" applyAlignment="0" applyProtection="0"/>
    <xf numFmtId="0" fontId="50" fillId="0" borderId="0"/>
    <xf numFmtId="191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2" fontId="23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51" fillId="22" borderId="0" applyNumberFormat="0" applyBorder="0" applyAlignment="0" applyProtection="0"/>
    <xf numFmtId="38" fontId="51" fillId="23" borderId="0" applyNumberFormat="0" applyBorder="0" applyAlignment="0" applyProtection="0"/>
    <xf numFmtId="0" fontId="63" fillId="0" borderId="0">
      <alignment horizontal="left"/>
    </xf>
    <xf numFmtId="0" fontId="52" fillId="0" borderId="3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18" fillId="0" borderId="5" applyNumberFormat="0" applyFill="0" applyAlignment="0" applyProtection="0">
      <alignment vertical="center"/>
    </xf>
    <xf numFmtId="0" fontId="67" fillId="0" borderId="0" applyNumberFormat="0" applyFill="0" applyBorder="0" applyAlignment="0" applyProtection="0"/>
    <xf numFmtId="0" fontId="19" fillId="0" borderId="6" applyNumberFormat="0" applyFill="0" applyAlignment="0" applyProtection="0">
      <alignment vertical="center"/>
    </xf>
    <xf numFmtId="0" fontId="52" fillId="0" borderId="0" applyNumberFormat="0" applyFill="0" applyBorder="0" applyAlignment="0" applyProtection="0"/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>
      <alignment vertical="center"/>
    </xf>
    <xf numFmtId="10" fontId="51" fillId="24" borderId="8" applyNumberFormat="0" applyBorder="0" applyAlignment="0" applyProtection="0"/>
    <xf numFmtId="10" fontId="51" fillId="23" borderId="8" applyNumberFormat="0" applyBorder="0" applyAlignment="0" applyProtection="0"/>
    <xf numFmtId="0" fontId="15" fillId="0" borderId="9" applyNumberFormat="0" applyFill="0" applyAlignment="0" applyProtection="0">
      <alignment vertical="center"/>
    </xf>
    <xf numFmtId="176" fontId="23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64" fillId="0" borderId="1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2" fillId="25" borderId="0" applyNumberFormat="0" applyBorder="0" applyAlignment="0" applyProtection="0">
      <alignment vertical="center"/>
    </xf>
    <xf numFmtId="181" fontId="2" fillId="0" borderId="0"/>
    <xf numFmtId="0" fontId="2" fillId="0" borderId="0"/>
    <xf numFmtId="0" fontId="23" fillId="0" borderId="0"/>
    <xf numFmtId="0" fontId="1" fillId="26" borderId="11" applyNumberFormat="0" applyFont="0" applyAlignment="0" applyProtection="0">
      <alignment vertical="center"/>
    </xf>
    <xf numFmtId="0" fontId="22" fillId="20" borderId="12" applyNumberFormat="0" applyAlignment="0" applyProtection="0">
      <alignment vertical="center"/>
    </xf>
    <xf numFmtId="10" fontId="23" fillId="0" borderId="0" applyFont="0" applyFill="0" applyBorder="0" applyAlignment="0" applyProtection="0"/>
    <xf numFmtId="0" fontId="64" fillId="0" borderId="0"/>
    <xf numFmtId="0" fontId="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4" applyNumberFormat="0" applyFont="0" applyFill="0" applyAlignment="0" applyProtection="0"/>
    <xf numFmtId="0" fontId="65" fillId="0" borderId="15">
      <alignment horizontal="left"/>
    </xf>
    <xf numFmtId="0" fontId="9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0" borderId="1" applyNumberFormat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28" fillId="20" borderId="1" applyNumberFormat="0" applyAlignment="0" applyProtection="0">
      <alignment vertical="center"/>
    </xf>
    <xf numFmtId="184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2" fillId="26" borderId="11" applyNumberFormat="0" applyFont="0" applyAlignment="0" applyProtection="0">
      <alignment vertical="center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56" fillId="0" borderId="0">
      <alignment vertical="center"/>
    </xf>
    <xf numFmtId="9" fontId="1" fillId="0" borderId="0" applyFont="0" applyFill="0" applyBorder="0" applyAlignment="0" applyProtection="0"/>
    <xf numFmtId="0" fontId="31" fillId="2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0" borderId="0">
      <alignment horizontal="center" vertical="center"/>
    </xf>
    <xf numFmtId="0" fontId="33" fillId="0" borderId="0">
      <alignment horizontal="center" vertical="center"/>
    </xf>
    <xf numFmtId="0" fontId="34" fillId="0" borderId="0"/>
    <xf numFmtId="0" fontId="3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36" fillId="21" borderId="2" applyNumberFormat="0" applyAlignment="0" applyProtection="0">
      <alignment vertical="center"/>
    </xf>
    <xf numFmtId="185" fontId="2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/>
    <xf numFmtId="0" fontId="57" fillId="0" borderId="0" applyFont="0" applyFill="0" applyBorder="0" applyAlignment="0" applyProtection="0"/>
    <xf numFmtId="0" fontId="38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40" fillId="7" borderId="1" applyNumberFormat="0" applyAlignment="0" applyProtection="0">
      <alignment vertical="center"/>
    </xf>
    <xf numFmtId="4" fontId="55" fillId="0" borderId="0">
      <protection locked="0"/>
    </xf>
    <xf numFmtId="186" fontId="2" fillId="0" borderId="0">
      <protection locked="0"/>
    </xf>
    <xf numFmtId="0" fontId="58" fillId="0" borderId="0">
      <alignment vertical="center"/>
    </xf>
    <xf numFmtId="0" fontId="4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2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6" fillId="20" borderId="12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46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41" fillId="0" borderId="0"/>
    <xf numFmtId="0" fontId="66" fillId="0" borderId="0">
      <alignment vertical="center"/>
    </xf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7" fontId="2" fillId="0" borderId="0">
      <protection locked="0"/>
    </xf>
    <xf numFmtId="0" fontId="1" fillId="0" borderId="0">
      <alignment vertical="center"/>
    </xf>
    <xf numFmtId="0" fontId="7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7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1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/>
    <xf numFmtId="0" fontId="1" fillId="0" borderId="0">
      <alignment vertical="center"/>
    </xf>
    <xf numFmtId="0" fontId="7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4">
      <protection locked="0"/>
    </xf>
    <xf numFmtId="188" fontId="2" fillId="0" borderId="0">
      <protection locked="0"/>
    </xf>
    <xf numFmtId="189" fontId="2" fillId="0" borderId="0">
      <protection locked="0"/>
    </xf>
    <xf numFmtId="0" fontId="2" fillId="0" borderId="0"/>
    <xf numFmtId="0" fontId="73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1" fillId="0" borderId="0">
      <alignment vertical="center"/>
    </xf>
    <xf numFmtId="176" fontId="73" fillId="0" borderId="0" applyFont="0" applyFill="0" applyBorder="0" applyAlignment="0" applyProtection="0"/>
    <xf numFmtId="0" fontId="73" fillId="0" borderId="0"/>
    <xf numFmtId="0" fontId="1" fillId="0" borderId="0"/>
    <xf numFmtId="41" fontId="1" fillId="0" borderId="0" applyFont="0" applyFill="0" applyBorder="0" applyAlignment="0" applyProtection="0"/>
  </cellStyleXfs>
  <cellXfs count="684">
    <xf numFmtId="0" fontId="0" fillId="0" borderId="0" xfId="0">
      <alignment vertical="center"/>
    </xf>
    <xf numFmtId="0" fontId="72" fillId="0" borderId="0" xfId="393" applyFont="1"/>
    <xf numFmtId="0" fontId="74" fillId="0" borderId="0" xfId="394" applyFont="1" applyAlignment="1">
      <alignment horizontal="centerContinuous" wrapText="1" shrinkToFit="1"/>
    </xf>
    <xf numFmtId="0" fontId="72" fillId="0" borderId="0" xfId="393" applyFont="1" applyAlignment="1">
      <alignment horizontal="centerContinuous" shrinkToFit="1"/>
    </xf>
    <xf numFmtId="0" fontId="75" fillId="0" borderId="0" xfId="394" applyFont="1" applyAlignment="1">
      <alignment horizontal="centerContinuous"/>
    </xf>
    <xf numFmtId="0" fontId="72" fillId="0" borderId="0" xfId="393" applyFont="1" applyAlignment="1">
      <alignment horizontal="centerContinuous"/>
    </xf>
    <xf numFmtId="0" fontId="76" fillId="0" borderId="0" xfId="395" applyFont="1" applyFill="1" applyAlignment="1">
      <alignment vertical="top"/>
    </xf>
    <xf numFmtId="0" fontId="76" fillId="0" borderId="0" xfId="395" applyFont="1" applyFill="1" applyAlignment="1">
      <alignment horizontal="right" vertical="top"/>
    </xf>
    <xf numFmtId="0" fontId="77" fillId="0" borderId="0" xfId="395" applyFont="1" applyFill="1" applyAlignment="1">
      <alignment horizontal="centerContinuous" vertical="center"/>
    </xf>
    <xf numFmtId="0" fontId="76" fillId="0" borderId="0" xfId="395" applyFont="1" applyFill="1" applyAlignment="1">
      <alignment vertical="center"/>
    </xf>
    <xf numFmtId="0" fontId="76" fillId="0" borderId="0" xfId="395" applyFont="1" applyAlignment="1">
      <alignment horizontal="centerContinuous"/>
    </xf>
    <xf numFmtId="0" fontId="78" fillId="0" borderId="0" xfId="395" applyFont="1" applyFill="1"/>
    <xf numFmtId="0" fontId="76" fillId="27" borderId="25" xfId="395" applyFont="1" applyFill="1" applyBorder="1" applyAlignment="1">
      <alignment horizontal="center" vertical="center"/>
    </xf>
    <xf numFmtId="0" fontId="76" fillId="27" borderId="28" xfId="395" applyFont="1" applyFill="1" applyBorder="1" applyAlignment="1">
      <alignment horizontal="center" vertical="center"/>
    </xf>
    <xf numFmtId="0" fontId="76" fillId="27" borderId="22" xfId="395" applyFont="1" applyFill="1" applyBorder="1" applyAlignment="1">
      <alignment horizontal="center" vertical="center"/>
    </xf>
    <xf numFmtId="0" fontId="76" fillId="27" borderId="20" xfId="395" applyFont="1" applyFill="1" applyBorder="1" applyAlignment="1">
      <alignment horizontal="center" vertical="center"/>
    </xf>
    <xf numFmtId="0" fontId="76" fillId="27" borderId="21" xfId="395" applyFont="1" applyFill="1" applyBorder="1" applyAlignment="1">
      <alignment horizontal="center" vertical="center"/>
    </xf>
    <xf numFmtId="0" fontId="76" fillId="0" borderId="0" xfId="395" applyFont="1" applyFill="1"/>
    <xf numFmtId="41" fontId="76" fillId="0" borderId="0" xfId="395" applyNumberFormat="1" applyFont="1" applyFill="1" applyBorder="1" applyAlignment="1">
      <alignment horizontal="center"/>
    </xf>
    <xf numFmtId="176" fontId="76" fillId="0" borderId="0" xfId="395" applyNumberFormat="1" applyFont="1" applyFill="1"/>
    <xf numFmtId="0" fontId="76" fillId="0" borderId="0" xfId="395" applyFont="1" applyFill="1" applyBorder="1" applyAlignment="1">
      <alignment horizontal="center" vertical="center"/>
    </xf>
    <xf numFmtId="176" fontId="76" fillId="0" borderId="0" xfId="397" applyFont="1" applyFill="1" applyBorder="1" applyAlignment="1" applyProtection="1">
      <alignment vertical="center"/>
    </xf>
    <xf numFmtId="176" fontId="76" fillId="0" borderId="0" xfId="397" applyFont="1" applyFill="1" applyBorder="1" applyAlignment="1" applyProtection="1">
      <alignment vertical="center"/>
      <protection locked="0"/>
    </xf>
    <xf numFmtId="176" fontId="79" fillId="0" borderId="0" xfId="397" applyFont="1" applyFill="1" applyBorder="1" applyProtection="1"/>
    <xf numFmtId="176" fontId="79" fillId="0" borderId="0" xfId="397" applyFont="1" applyFill="1" applyBorder="1" applyAlignment="1" applyProtection="1">
      <alignment horizontal="right"/>
    </xf>
    <xf numFmtId="0" fontId="83" fillId="0" borderId="0" xfId="395" applyFont="1" applyFill="1"/>
    <xf numFmtId="0" fontId="84" fillId="0" borderId="0" xfId="396" applyFont="1" applyFill="1" applyAlignment="1">
      <alignment vertical="top"/>
    </xf>
    <xf numFmtId="0" fontId="84" fillId="0" borderId="0" xfId="396" applyFont="1" applyAlignment="1">
      <alignment vertical="top"/>
    </xf>
    <xf numFmtId="0" fontId="84" fillId="0" borderId="0" xfId="396" applyFont="1" applyFill="1" applyAlignment="1">
      <alignment horizontal="right" vertical="top"/>
    </xf>
    <xf numFmtId="0" fontId="84" fillId="0" borderId="0" xfId="396" applyFont="1" applyFill="1" applyAlignment="1">
      <alignment vertical="center"/>
    </xf>
    <xf numFmtId="0" fontId="85" fillId="0" borderId="0" xfId="396" applyFont="1" applyFill="1" applyAlignment="1">
      <alignment horizontal="centerContinuous" vertical="center" shrinkToFit="1"/>
    </xf>
    <xf numFmtId="0" fontId="85" fillId="0" borderId="0" xfId="396" applyFont="1" applyFill="1" applyAlignment="1">
      <alignment horizontal="centerContinuous" shrinkToFit="1"/>
    </xf>
    <xf numFmtId="0" fontId="85" fillId="0" borderId="0" xfId="396" applyFont="1" applyFill="1"/>
    <xf numFmtId="0" fontId="86" fillId="0" borderId="0" xfId="396" applyFont="1" applyFill="1" applyAlignment="1">
      <alignment horizontal="centerContinuous" vertical="center" shrinkToFit="1"/>
    </xf>
    <xf numFmtId="0" fontId="84" fillId="27" borderId="29" xfId="396" applyFont="1" applyFill="1" applyBorder="1" applyAlignment="1">
      <alignment horizontal="center" vertical="center" shrinkToFit="1"/>
    </xf>
    <xf numFmtId="0" fontId="84" fillId="27" borderId="25" xfId="396" applyFont="1" applyFill="1" applyBorder="1" applyAlignment="1">
      <alignment horizontal="center" vertical="center" shrinkToFit="1"/>
    </xf>
    <xf numFmtId="0" fontId="84" fillId="27" borderId="16" xfId="396" applyFont="1" applyFill="1" applyBorder="1" applyAlignment="1">
      <alignment horizontal="center" vertical="center" shrinkToFit="1"/>
    </xf>
    <xf numFmtId="0" fontId="84" fillId="0" borderId="0" xfId="396" applyFont="1" applyFill="1"/>
    <xf numFmtId="176" fontId="84" fillId="0" borderId="0" xfId="397" applyFont="1" applyFill="1" applyBorder="1" applyProtection="1"/>
    <xf numFmtId="0" fontId="88" fillId="0" borderId="0" xfId="396" applyFont="1" applyFill="1"/>
    <xf numFmtId="0" fontId="84" fillId="0" borderId="0" xfId="396" applyFont="1" applyFill="1" applyBorder="1" applyAlignment="1">
      <alignment horizontal="center" vertical="center"/>
    </xf>
    <xf numFmtId="176" fontId="84" fillId="0" borderId="0" xfId="397" applyFont="1" applyFill="1" applyBorder="1" applyAlignment="1" applyProtection="1">
      <alignment vertical="center"/>
      <protection locked="0"/>
    </xf>
    <xf numFmtId="176" fontId="84" fillId="0" borderId="0" xfId="397" applyFont="1" applyFill="1" applyBorder="1" applyAlignment="1" applyProtection="1">
      <alignment vertical="center"/>
    </xf>
    <xf numFmtId="41" fontId="84" fillId="0" borderId="0" xfId="397" quotePrefix="1" applyNumberFormat="1" applyFont="1" applyFill="1" applyBorder="1" applyAlignment="1" applyProtection="1">
      <alignment horizontal="right" vertical="center"/>
      <protection locked="0"/>
    </xf>
    <xf numFmtId="176" fontId="87" fillId="0" borderId="0" xfId="397" applyFont="1" applyFill="1" applyBorder="1" applyProtection="1"/>
    <xf numFmtId="0" fontId="84" fillId="0" borderId="0" xfId="396" applyFont="1" applyFill="1" applyBorder="1" applyAlignment="1" applyProtection="1">
      <alignment horizontal="left"/>
    </xf>
    <xf numFmtId="0" fontId="84" fillId="0" borderId="0" xfId="396" applyFont="1" applyFill="1" applyProtection="1"/>
    <xf numFmtId="0" fontId="87" fillId="27" borderId="25" xfId="396" applyFont="1" applyFill="1" applyBorder="1" applyAlignment="1">
      <alignment horizontal="center" wrapText="1" shrinkToFit="1"/>
    </xf>
    <xf numFmtId="0" fontId="87" fillId="27" borderId="20" xfId="396" applyFont="1" applyFill="1" applyBorder="1" applyAlignment="1">
      <alignment horizontal="center" wrapText="1" shrinkToFit="1"/>
    </xf>
    <xf numFmtId="0" fontId="76" fillId="0" borderId="0" xfId="398" applyFont="1" applyFill="1" applyAlignment="1" applyProtection="1">
      <alignment vertical="top"/>
    </xf>
    <xf numFmtId="0" fontId="76" fillId="0" borderId="0" xfId="396" applyFont="1" applyFill="1" applyAlignment="1">
      <alignment horizontal="right" vertical="top"/>
    </xf>
    <xf numFmtId="0" fontId="76" fillId="0" borderId="0" xfId="396" applyFont="1"/>
    <xf numFmtId="0" fontId="77" fillId="0" borderId="0" xfId="398" applyFont="1" applyFill="1" applyAlignment="1" applyProtection="1">
      <alignment horizontal="centerContinuous"/>
    </xf>
    <xf numFmtId="0" fontId="76" fillId="0" borderId="0" xfId="398" applyFont="1" applyFill="1" applyAlignment="1" applyProtection="1">
      <alignment horizontal="centerContinuous"/>
    </xf>
    <xf numFmtId="0" fontId="79" fillId="0" borderId="0" xfId="398" applyFont="1" applyFill="1" applyAlignment="1" applyProtection="1"/>
    <xf numFmtId="0" fontId="87" fillId="0" borderId="0" xfId="398" applyFont="1" applyFill="1" applyAlignment="1" applyProtection="1">
      <alignment horizontal="right"/>
    </xf>
    <xf numFmtId="0" fontId="76" fillId="27" borderId="8" xfId="398" applyFont="1" applyFill="1" applyBorder="1" applyAlignment="1" applyProtection="1">
      <alignment horizontal="center" vertical="center" wrapText="1"/>
    </xf>
    <xf numFmtId="0" fontId="76" fillId="0" borderId="25" xfId="398" applyFont="1" applyFill="1" applyBorder="1" applyAlignment="1" applyProtection="1">
      <alignment horizontal="center"/>
    </xf>
    <xf numFmtId="192" fontId="76" fillId="0" borderId="24" xfId="398" applyNumberFormat="1" applyFont="1" applyFill="1" applyBorder="1" applyAlignment="1" applyProtection="1">
      <alignment horizontal="right"/>
    </xf>
    <xf numFmtId="192" fontId="76" fillId="0" borderId="0" xfId="398" applyNumberFormat="1" applyFont="1" applyFill="1" applyBorder="1" applyAlignment="1" applyProtection="1">
      <alignment horizontal="right"/>
    </xf>
    <xf numFmtId="192" fontId="76" fillId="0" borderId="0" xfId="399" applyNumberFormat="1" applyFont="1" applyFill="1" applyBorder="1" applyAlignment="1" applyProtection="1">
      <alignment horizontal="right"/>
      <protection locked="0"/>
    </xf>
    <xf numFmtId="192" fontId="84" fillId="0" borderId="24" xfId="398" applyNumberFormat="1" applyFont="1" applyFill="1" applyBorder="1" applyAlignment="1" applyProtection="1">
      <alignment horizontal="right"/>
    </xf>
    <xf numFmtId="192" fontId="84" fillId="0" borderId="0" xfId="398" applyNumberFormat="1" applyFont="1" applyFill="1" applyBorder="1" applyAlignment="1" applyProtection="1">
      <alignment horizontal="right"/>
    </xf>
    <xf numFmtId="192" fontId="84" fillId="0" borderId="0" xfId="399" applyNumberFormat="1" applyFont="1" applyFill="1" applyBorder="1" applyAlignment="1" applyProtection="1">
      <alignment horizontal="right"/>
      <protection locked="0"/>
    </xf>
    <xf numFmtId="0" fontId="76" fillId="0" borderId="0" xfId="396" applyFont="1" applyFill="1"/>
    <xf numFmtId="0" fontId="76" fillId="0" borderId="0" xfId="398" applyFont="1" applyFill="1" applyBorder="1" applyAlignment="1" applyProtection="1">
      <alignment horizontal="center"/>
    </xf>
    <xf numFmtId="193" fontId="76" fillId="0" borderId="0" xfId="400" applyNumberFormat="1" applyFont="1" applyFill="1" applyBorder="1" applyProtection="1"/>
    <xf numFmtId="0" fontId="76" fillId="0" borderId="0" xfId="398" applyFont="1" applyFill="1" applyBorder="1" applyAlignment="1" applyProtection="1"/>
    <xf numFmtId="176" fontId="90" fillId="0" borderId="0" xfId="397" applyFont="1" applyFill="1" applyBorder="1" applyAlignment="1" applyProtection="1">
      <alignment horizontal="right"/>
    </xf>
    <xf numFmtId="0" fontId="76" fillId="0" borderId="0" xfId="398" applyFont="1" applyFill="1" applyBorder="1" applyAlignment="1" applyProtection="1">
      <alignment horizontal="left"/>
    </xf>
    <xf numFmtId="0" fontId="76" fillId="0" borderId="0" xfId="401" applyFont="1" applyFill="1" applyAlignment="1">
      <alignment vertical="top"/>
    </xf>
    <xf numFmtId="0" fontId="76" fillId="0" borderId="0" xfId="396" applyFont="1" applyFill="1" applyAlignment="1">
      <alignment vertical="top"/>
    </xf>
    <xf numFmtId="0" fontId="77" fillId="0" borderId="0" xfId="396" applyFont="1" applyFill="1" applyAlignment="1">
      <alignment horizontal="centerContinuous" vertical="center"/>
    </xf>
    <xf numFmtId="0" fontId="76" fillId="0" borderId="0" xfId="396" applyFont="1" applyFill="1" applyAlignment="1">
      <alignment vertical="center"/>
    </xf>
    <xf numFmtId="0" fontId="78" fillId="0" borderId="0" xfId="396" applyFont="1" applyFill="1" applyAlignment="1">
      <alignment horizontal="centerContinuous"/>
    </xf>
    <xf numFmtId="0" fontId="78" fillId="0" borderId="0" xfId="396" applyFont="1" applyFill="1" applyAlignment="1"/>
    <xf numFmtId="0" fontId="79" fillId="0" borderId="0" xfId="396" applyFont="1" applyFill="1"/>
    <xf numFmtId="0" fontId="84" fillId="0" borderId="0" xfId="396" applyFont="1" applyFill="1" applyAlignment="1" applyProtection="1">
      <alignment horizontal="right"/>
    </xf>
    <xf numFmtId="0" fontId="76" fillId="27" borderId="33" xfId="396" applyFont="1" applyFill="1" applyBorder="1" applyAlignment="1">
      <alignment horizontal="centerContinuous" vertical="center"/>
    </xf>
    <xf numFmtId="0" fontId="76" fillId="27" borderId="31" xfId="396" applyFont="1" applyFill="1" applyBorder="1" applyAlignment="1">
      <alignment horizontal="centerContinuous" vertical="center"/>
    </xf>
    <xf numFmtId="0" fontId="76" fillId="27" borderId="23" xfId="396" applyFont="1" applyFill="1" applyBorder="1" applyAlignment="1">
      <alignment horizontal="center" vertical="center"/>
    </xf>
    <xf numFmtId="41" fontId="76" fillId="0" borderId="0" xfId="402" applyNumberFormat="1" applyFont="1" applyFill="1" applyBorder="1" applyAlignment="1" applyProtection="1">
      <alignment horizontal="right"/>
      <protection locked="0"/>
    </xf>
    <xf numFmtId="0" fontId="81" fillId="0" borderId="0" xfId="396" applyFont="1" applyFill="1"/>
    <xf numFmtId="0" fontId="82" fillId="0" borderId="0" xfId="396" applyFont="1" applyFill="1"/>
    <xf numFmtId="0" fontId="76" fillId="27" borderId="25" xfId="396" applyFont="1" applyFill="1" applyBorder="1" applyAlignment="1" applyProtection="1">
      <alignment horizontal="center" vertical="center"/>
    </xf>
    <xf numFmtId="176" fontId="76" fillId="0" borderId="0" xfId="397" applyFont="1" applyFill="1" applyBorder="1" applyAlignment="1" applyProtection="1">
      <alignment horizontal="right"/>
    </xf>
    <xf numFmtId="41" fontId="91" fillId="0" borderId="0" xfId="402" applyNumberFormat="1" applyFont="1" applyFill="1" applyBorder="1" applyAlignment="1" applyProtection="1">
      <alignment horizontal="right"/>
      <protection locked="0"/>
    </xf>
    <xf numFmtId="41" fontId="91" fillId="0" borderId="0" xfId="402" applyNumberFormat="1" applyFont="1" applyFill="1" applyBorder="1" applyAlignment="1" applyProtection="1">
      <alignment horizontal="right"/>
    </xf>
    <xf numFmtId="0" fontId="82" fillId="0" borderId="0" xfId="396" applyFont="1" applyFill="1" applyAlignment="1">
      <alignment vertical="center"/>
    </xf>
    <xf numFmtId="0" fontId="76" fillId="0" borderId="0" xfId="396" applyFont="1" applyFill="1" applyBorder="1" applyAlignment="1">
      <alignment horizontal="center" vertical="center"/>
    </xf>
    <xf numFmtId="176" fontId="76" fillId="0" borderId="0" xfId="397" applyFont="1" applyFill="1" applyBorder="1" applyAlignment="1">
      <alignment vertical="center"/>
    </xf>
    <xf numFmtId="0" fontId="76" fillId="0" borderId="0" xfId="396" applyFont="1" applyFill="1" applyProtection="1"/>
    <xf numFmtId="0" fontId="76" fillId="0" borderId="0" xfId="396" applyFont="1" applyFill="1" applyBorder="1" applyProtection="1"/>
    <xf numFmtId="0" fontId="83" fillId="0" borderId="0" xfId="396" applyFont="1" applyFill="1"/>
    <xf numFmtId="0" fontId="76" fillId="27" borderId="34" xfId="396" applyFont="1" applyFill="1" applyBorder="1" applyAlignment="1">
      <alignment horizontal="centerContinuous" vertical="center"/>
    </xf>
    <xf numFmtId="0" fontId="92" fillId="0" borderId="0" xfId="396" applyFont="1" applyFill="1" applyAlignment="1">
      <alignment horizontal="right" vertical="top"/>
    </xf>
    <xf numFmtId="0" fontId="92" fillId="0" borderId="0" xfId="401" applyFont="1" applyFill="1" applyAlignment="1">
      <alignment vertical="top"/>
    </xf>
    <xf numFmtId="0" fontId="77" fillId="0" borderId="0" xfId="401" applyFont="1" applyFill="1" applyAlignment="1">
      <alignment horizontal="centerContinuous" vertical="center"/>
    </xf>
    <xf numFmtId="0" fontId="76" fillId="0" borderId="0" xfId="401" applyFont="1" applyFill="1" applyAlignment="1">
      <alignment vertical="center"/>
    </xf>
    <xf numFmtId="0" fontId="78" fillId="0" borderId="0" xfId="401" applyFont="1" applyFill="1" applyAlignment="1">
      <alignment horizontal="centerContinuous"/>
    </xf>
    <xf numFmtId="0" fontId="77" fillId="0" borderId="0" xfId="401" applyFont="1" applyFill="1" applyAlignment="1">
      <alignment horizontal="centerContinuous"/>
    </xf>
    <xf numFmtId="0" fontId="78" fillId="0" borderId="0" xfId="401" applyFont="1" applyFill="1" applyAlignment="1"/>
    <xf numFmtId="0" fontId="79" fillId="0" borderId="0" xfId="401" applyFont="1" applyFill="1"/>
    <xf numFmtId="0" fontId="76" fillId="27" borderId="33" xfId="401" applyFont="1" applyFill="1" applyBorder="1" applyAlignment="1">
      <alignment horizontal="centerContinuous" vertical="center" shrinkToFit="1"/>
    </xf>
    <xf numFmtId="0" fontId="76" fillId="27" borderId="29" xfId="401" applyFont="1" applyFill="1" applyBorder="1" applyAlignment="1">
      <alignment horizontal="centerContinuous" vertical="center" shrinkToFit="1"/>
    </xf>
    <xf numFmtId="0" fontId="76" fillId="27" borderId="29" xfId="401" applyFont="1" applyFill="1" applyBorder="1" applyAlignment="1">
      <alignment horizontal="center" vertical="center" shrinkToFit="1"/>
    </xf>
    <xf numFmtId="0" fontId="76" fillId="27" borderId="30" xfId="401" applyFont="1" applyFill="1" applyBorder="1" applyAlignment="1">
      <alignment horizontal="centerContinuous" vertical="center"/>
    </xf>
    <xf numFmtId="0" fontId="76" fillId="27" borderId="31" xfId="401" applyFont="1" applyFill="1" applyBorder="1" applyAlignment="1">
      <alignment horizontal="centerContinuous" vertical="center"/>
    </xf>
    <xf numFmtId="0" fontId="76" fillId="27" borderId="25" xfId="401" applyFont="1" applyFill="1" applyBorder="1" applyAlignment="1">
      <alignment horizontal="center" vertical="center"/>
    </xf>
    <xf numFmtId="0" fontId="76" fillId="27" borderId="27" xfId="401" applyFont="1" applyFill="1" applyBorder="1" applyAlignment="1">
      <alignment horizontal="centerContinuous" vertical="center" shrinkToFit="1"/>
    </xf>
    <xf numFmtId="0" fontId="76" fillId="27" borderId="20" xfId="401" applyFont="1" applyFill="1" applyBorder="1" applyAlignment="1">
      <alignment horizontal="centerContinuous" vertical="center" shrinkToFit="1"/>
    </xf>
    <xf numFmtId="0" fontId="76" fillId="27" borderId="25" xfId="401" applyFont="1" applyFill="1" applyBorder="1" applyAlignment="1">
      <alignment horizontal="center" vertical="center" shrinkToFit="1"/>
    </xf>
    <xf numFmtId="0" fontId="76" fillId="27" borderId="28" xfId="401" applyFont="1" applyFill="1" applyBorder="1" applyAlignment="1">
      <alignment horizontal="center" vertical="center"/>
    </xf>
    <xf numFmtId="0" fontId="76" fillId="27" borderId="22" xfId="401" applyFont="1" applyFill="1" applyBorder="1" applyAlignment="1">
      <alignment horizontal="center" vertical="center" shrinkToFit="1"/>
    </xf>
    <xf numFmtId="0" fontId="76" fillId="27" borderId="22" xfId="401" applyFont="1" applyFill="1" applyBorder="1" applyAlignment="1">
      <alignment horizontal="centerContinuous" vertical="center" shrinkToFit="1"/>
    </xf>
    <xf numFmtId="0" fontId="76" fillId="27" borderId="16" xfId="401" applyFont="1" applyFill="1" applyBorder="1" applyAlignment="1">
      <alignment horizontal="centerContinuous" vertical="center" shrinkToFit="1"/>
    </xf>
    <xf numFmtId="0" fontId="76" fillId="27" borderId="28" xfId="401" applyFont="1" applyFill="1" applyBorder="1" applyAlignment="1">
      <alignment horizontal="center" vertical="center" shrinkToFit="1"/>
    </xf>
    <xf numFmtId="0" fontId="76" fillId="27" borderId="24" xfId="401" applyFont="1" applyFill="1" applyBorder="1" applyAlignment="1">
      <alignment horizontal="centerContinuous" vertical="center" shrinkToFit="1"/>
    </xf>
    <xf numFmtId="0" fontId="76" fillId="27" borderId="25" xfId="401" applyFont="1" applyFill="1" applyBorder="1" applyAlignment="1">
      <alignment horizontal="centerContinuous" vertical="center" shrinkToFit="1"/>
    </xf>
    <xf numFmtId="0" fontId="76" fillId="27" borderId="20" xfId="401" applyFont="1" applyFill="1" applyBorder="1" applyAlignment="1">
      <alignment horizontal="center" vertical="center" shrinkToFit="1"/>
    </xf>
    <xf numFmtId="0" fontId="76" fillId="27" borderId="21" xfId="401" applyFont="1" applyFill="1" applyBorder="1" applyAlignment="1">
      <alignment horizontal="center" vertical="center" shrinkToFit="1"/>
    </xf>
    <xf numFmtId="0" fontId="93" fillId="27" borderId="21" xfId="396" applyFont="1" applyFill="1" applyBorder="1" applyAlignment="1" applyProtection="1">
      <alignment horizontal="center" vertical="center" shrinkToFit="1"/>
    </xf>
    <xf numFmtId="195" fontId="76" fillId="0" borderId="0" xfId="404" applyNumberFormat="1" applyFont="1" applyFill="1" applyBorder="1" applyAlignment="1">
      <alignment shrinkToFit="1"/>
    </xf>
    <xf numFmtId="195" fontId="76" fillId="0" borderId="0" xfId="403" applyNumberFormat="1" applyFont="1" applyFill="1" applyBorder="1" applyAlignment="1" applyProtection="1">
      <alignment shrinkToFit="1"/>
    </xf>
    <xf numFmtId="0" fontId="76" fillId="0" borderId="0" xfId="401" applyFont="1" applyFill="1"/>
    <xf numFmtId="194" fontId="76" fillId="0" borderId="24" xfId="403" applyNumberFormat="1" applyFont="1" applyFill="1" applyBorder="1" applyAlignment="1" applyProtection="1">
      <alignment shrinkToFit="1"/>
    </xf>
    <xf numFmtId="177" fontId="76" fillId="0" borderId="0" xfId="403" applyNumberFormat="1" applyFont="1" applyFill="1" applyBorder="1" applyAlignment="1" applyProtection="1">
      <alignment shrinkToFit="1"/>
    </xf>
    <xf numFmtId="194" fontId="76" fillId="0" borderId="0" xfId="403" applyNumberFormat="1" applyFont="1" applyFill="1" applyBorder="1" applyAlignment="1" applyProtection="1">
      <alignment shrinkToFit="1"/>
    </xf>
    <xf numFmtId="195" fontId="84" fillId="0" borderId="0" xfId="403" applyNumberFormat="1" applyFont="1" applyFill="1" applyBorder="1" applyAlignment="1" applyProtection="1">
      <alignment shrinkToFit="1"/>
    </xf>
    <xf numFmtId="0" fontId="76" fillId="0" borderId="10" xfId="401" applyFont="1" applyFill="1" applyBorder="1" applyAlignment="1">
      <alignment horizontal="center"/>
    </xf>
    <xf numFmtId="197" fontId="76" fillId="0" borderId="0" xfId="403" applyNumberFormat="1" applyFont="1" applyFill="1" applyAlignment="1" applyProtection="1">
      <alignment shrinkToFit="1"/>
    </xf>
    <xf numFmtId="176" fontId="76" fillId="0" borderId="0" xfId="403" applyFont="1" applyFill="1" applyAlignment="1" applyProtection="1">
      <alignment shrinkToFit="1"/>
    </xf>
    <xf numFmtId="194" fontId="76" fillId="0" borderId="0" xfId="401" applyNumberFormat="1" applyFont="1" applyFill="1" applyBorder="1" applyAlignment="1">
      <alignment shrinkToFit="1"/>
    </xf>
    <xf numFmtId="177" fontId="76" fillId="0" borderId="0" xfId="401" applyNumberFormat="1" applyFont="1" applyFill="1" applyBorder="1" applyAlignment="1">
      <alignment shrinkToFit="1"/>
    </xf>
    <xf numFmtId="193" fontId="76" fillId="0" borderId="0" xfId="403" applyNumberFormat="1" applyFont="1" applyFill="1" applyAlignment="1" applyProtection="1">
      <alignment shrinkToFit="1"/>
    </xf>
    <xf numFmtId="0" fontId="76" fillId="0" borderId="0" xfId="401" applyFont="1" applyFill="1" applyBorder="1" applyAlignment="1">
      <alignment horizontal="center"/>
    </xf>
    <xf numFmtId="193" fontId="76" fillId="0" borderId="0" xfId="401" applyNumberFormat="1" applyFont="1" applyFill="1" applyBorder="1" applyAlignment="1">
      <alignment shrinkToFit="1"/>
    </xf>
    <xf numFmtId="0" fontId="79" fillId="27" borderId="25" xfId="401" applyFont="1" applyFill="1" applyBorder="1" applyAlignment="1">
      <alignment horizontal="center" vertical="center" shrinkToFit="1"/>
    </xf>
    <xf numFmtId="198" fontId="76" fillId="0" borderId="24" xfId="404" applyNumberFormat="1" applyFont="1" applyFill="1" applyBorder="1" applyAlignment="1">
      <alignment shrinkToFit="1"/>
    </xf>
    <xf numFmtId="41" fontId="76" fillId="0" borderId="0" xfId="401" applyNumberFormat="1" applyFont="1" applyFill="1" applyBorder="1" applyAlignment="1"/>
    <xf numFmtId="196" fontId="76" fillId="0" borderId="0" xfId="401" applyNumberFormat="1" applyFont="1" applyFill="1" applyBorder="1" applyAlignment="1"/>
    <xf numFmtId="198" fontId="76" fillId="0" borderId="0" xfId="401" applyNumberFormat="1" applyFont="1" applyFill="1" applyBorder="1" applyAlignment="1"/>
    <xf numFmtId="195" fontId="84" fillId="0" borderId="0" xfId="401" applyNumberFormat="1" applyFont="1" applyFill="1" applyBorder="1" applyAlignment="1">
      <alignment shrinkToFit="1"/>
    </xf>
    <xf numFmtId="41" fontId="84" fillId="0" borderId="0" xfId="403" applyNumberFormat="1" applyFont="1" applyFill="1" applyBorder="1" applyAlignment="1">
      <alignment shrinkToFit="1"/>
    </xf>
    <xf numFmtId="198" fontId="84" fillId="0" borderId="24" xfId="401" applyNumberFormat="1" applyFont="1" applyFill="1" applyBorder="1" applyAlignment="1"/>
    <xf numFmtId="176" fontId="79" fillId="0" borderId="0" xfId="403" applyFont="1" applyFill="1" applyBorder="1" applyProtection="1"/>
    <xf numFmtId="176" fontId="79" fillId="0" borderId="0" xfId="403" applyFont="1" applyFill="1" applyBorder="1" applyAlignment="1" applyProtection="1">
      <alignment shrinkToFit="1"/>
    </xf>
    <xf numFmtId="0" fontId="79" fillId="0" borderId="0" xfId="401" applyFont="1" applyFill="1" applyBorder="1" applyAlignment="1">
      <alignment horizontal="right"/>
    </xf>
    <xf numFmtId="0" fontId="79" fillId="0" borderId="0" xfId="401" applyFont="1" applyFill="1" applyBorder="1"/>
    <xf numFmtId="0" fontId="76" fillId="0" borderId="0" xfId="401" applyFont="1" applyFill="1" applyBorder="1" applyAlignment="1" applyProtection="1">
      <alignment horizontal="left"/>
    </xf>
    <xf numFmtId="0" fontId="76" fillId="0" borderId="0" xfId="401" applyFont="1" applyFill="1" applyProtection="1"/>
    <xf numFmtId="200" fontId="76" fillId="0" borderId="0" xfId="401" applyNumberFormat="1" applyFont="1" applyFill="1" applyBorder="1" applyAlignment="1" applyProtection="1"/>
    <xf numFmtId="0" fontId="76" fillId="27" borderId="33" xfId="401" applyFont="1" applyFill="1" applyBorder="1" applyAlignment="1">
      <alignment horizontal="centerContinuous" vertical="center"/>
    </xf>
    <xf numFmtId="0" fontId="76" fillId="27" borderId="29" xfId="401" applyFont="1" applyFill="1" applyBorder="1" applyAlignment="1">
      <alignment horizontal="centerContinuous" vertical="center"/>
    </xf>
    <xf numFmtId="0" fontId="83" fillId="0" borderId="0" xfId="401" applyFont="1" applyFill="1"/>
    <xf numFmtId="0" fontId="76" fillId="27" borderId="27" xfId="401" applyFont="1" applyFill="1" applyBorder="1" applyAlignment="1">
      <alignment horizontal="centerContinuous" vertical="center"/>
    </xf>
    <xf numFmtId="0" fontId="76" fillId="27" borderId="20" xfId="401" applyFont="1" applyFill="1" applyBorder="1" applyAlignment="1">
      <alignment horizontal="centerContinuous" vertical="center"/>
    </xf>
    <xf numFmtId="0" fontId="76" fillId="27" borderId="26" xfId="401" applyFont="1" applyFill="1" applyBorder="1" applyAlignment="1">
      <alignment horizontal="centerContinuous" vertical="center"/>
    </xf>
    <xf numFmtId="195" fontId="76" fillId="0" borderId="0" xfId="401" applyNumberFormat="1" applyFont="1" applyFill="1"/>
    <xf numFmtId="0" fontId="76" fillId="27" borderId="0" xfId="401" applyFont="1" applyFill="1" applyBorder="1" applyAlignment="1">
      <alignment horizontal="centerContinuous" vertical="center"/>
    </xf>
    <xf numFmtId="0" fontId="76" fillId="27" borderId="25" xfId="401" applyFont="1" applyFill="1" applyBorder="1" applyAlignment="1">
      <alignment horizontal="centerContinuous" vertical="center"/>
    </xf>
    <xf numFmtId="0" fontId="76" fillId="27" borderId="22" xfId="401" applyFont="1" applyFill="1" applyBorder="1" applyAlignment="1">
      <alignment horizontal="center" vertical="center"/>
    </xf>
    <xf numFmtId="41" fontId="76" fillId="0" borderId="0" xfId="404" applyNumberFormat="1" applyFont="1" applyFill="1" applyBorder="1" applyAlignment="1"/>
    <xf numFmtId="177" fontId="76" fillId="0" borderId="0" xfId="404" applyNumberFormat="1" applyFont="1" applyFill="1" applyBorder="1" applyAlignment="1"/>
    <xf numFmtId="177" fontId="76" fillId="0" borderId="24" xfId="404" applyNumberFormat="1" applyFont="1" applyFill="1" applyBorder="1" applyAlignment="1">
      <alignment shrinkToFit="1"/>
    </xf>
    <xf numFmtId="177" fontId="76" fillId="0" borderId="0" xfId="401" applyNumberFormat="1" applyFont="1" applyFill="1" applyBorder="1" applyAlignment="1"/>
    <xf numFmtId="41" fontId="76" fillId="0" borderId="0" xfId="397" applyNumberFormat="1" applyFont="1" applyFill="1" applyBorder="1" applyAlignment="1"/>
    <xf numFmtId="0" fontId="81" fillId="0" borderId="0" xfId="401" applyFont="1" applyFill="1"/>
    <xf numFmtId="0" fontId="76" fillId="0" borderId="0" xfId="401" applyFont="1" applyFill="1" applyBorder="1" applyAlignment="1">
      <alignment horizontal="center" vertical="center"/>
    </xf>
    <xf numFmtId="193" fontId="76" fillId="0" borderId="0" xfId="403" applyNumberFormat="1" applyFont="1" applyFill="1" applyBorder="1" applyAlignment="1" applyProtection="1">
      <alignment vertical="center" shrinkToFit="1"/>
    </xf>
    <xf numFmtId="199" fontId="76" fillId="0" borderId="0" xfId="401" applyNumberFormat="1" applyFont="1" applyFill="1" applyBorder="1" applyAlignment="1">
      <alignment vertical="center" shrinkToFit="1"/>
    </xf>
    <xf numFmtId="192" fontId="76" fillId="0" borderId="0" xfId="403" applyNumberFormat="1" applyFont="1" applyFill="1" applyBorder="1" applyAlignment="1">
      <alignment vertical="center" shrinkToFit="1"/>
    </xf>
    <xf numFmtId="192" fontId="76" fillId="0" borderId="0" xfId="403" applyNumberFormat="1" applyFont="1" applyFill="1" applyBorder="1" applyAlignment="1" applyProtection="1">
      <alignment horizontal="right" vertical="center" shrinkToFit="1"/>
    </xf>
    <xf numFmtId="0" fontId="76" fillId="0" borderId="0" xfId="401" applyFont="1" applyFill="1" applyBorder="1" applyAlignment="1">
      <alignment vertical="center"/>
    </xf>
    <xf numFmtId="0" fontId="76" fillId="0" borderId="0" xfId="401" applyFont="1" applyFill="1" applyBorder="1" applyAlignment="1">
      <alignment horizontal="left" vertical="center"/>
    </xf>
    <xf numFmtId="0" fontId="76" fillId="0" borderId="0" xfId="401" applyFont="1" applyFill="1" applyAlignment="1">
      <alignment horizontal="right" vertical="top"/>
    </xf>
    <xf numFmtId="176" fontId="76" fillId="0" borderId="0" xfId="397" applyFont="1" applyFill="1" applyAlignment="1">
      <alignment vertical="top"/>
    </xf>
    <xf numFmtId="176" fontId="76" fillId="0" borderId="0" xfId="397" applyFont="1" applyFill="1" applyAlignment="1">
      <alignment vertical="center"/>
    </xf>
    <xf numFmtId="0" fontId="77" fillId="0" borderId="0" xfId="396" applyFont="1" applyFill="1" applyAlignment="1">
      <alignment horizontal="centerContinuous"/>
    </xf>
    <xf numFmtId="0" fontId="78" fillId="0" borderId="0" xfId="396" applyFont="1" applyFill="1"/>
    <xf numFmtId="176" fontId="78" fillId="0" borderId="0" xfId="397" applyFont="1" applyFill="1"/>
    <xf numFmtId="176" fontId="79" fillId="0" borderId="0" xfId="397" applyFont="1" applyFill="1"/>
    <xf numFmtId="176" fontId="76" fillId="0" borderId="0" xfId="397" applyFont="1" applyFill="1"/>
    <xf numFmtId="176" fontId="81" fillId="0" borderId="0" xfId="397" applyFont="1" applyFill="1"/>
    <xf numFmtId="0" fontId="76" fillId="0" borderId="0" xfId="396" applyFont="1" applyFill="1" applyAlignment="1"/>
    <xf numFmtId="0" fontId="76" fillId="0" borderId="0" xfId="396" applyFont="1" applyFill="1" applyBorder="1" applyAlignment="1" applyProtection="1">
      <alignment horizontal="left"/>
    </xf>
    <xf numFmtId="0" fontId="76" fillId="27" borderId="20" xfId="396" applyFont="1" applyFill="1" applyBorder="1" applyAlignment="1">
      <alignment horizontal="center" vertical="center"/>
    </xf>
    <xf numFmtId="0" fontId="76" fillId="27" borderId="28" xfId="396" applyFont="1" applyFill="1" applyBorder="1" applyAlignment="1">
      <alignment horizontal="center" vertical="center"/>
    </xf>
    <xf numFmtId="0" fontId="76" fillId="27" borderId="0" xfId="396" applyFont="1" applyFill="1" applyBorder="1" applyAlignment="1">
      <alignment horizontal="center" vertical="center"/>
    </xf>
    <xf numFmtId="0" fontId="79" fillId="0" borderId="0" xfId="396" applyFont="1" applyFill="1" applyAlignment="1">
      <alignment horizontal="right"/>
    </xf>
    <xf numFmtId="0" fontId="76" fillId="27" borderId="20" xfId="396" applyFont="1" applyFill="1" applyBorder="1" applyAlignment="1">
      <alignment horizontal="center"/>
    </xf>
    <xf numFmtId="0" fontId="72" fillId="0" borderId="0" xfId="401" applyFont="1" applyFill="1" applyAlignment="1">
      <alignment vertical="top"/>
    </xf>
    <xf numFmtId="0" fontId="94" fillId="0" borderId="0" xfId="396" applyFont="1" applyFill="1" applyAlignment="1">
      <alignment horizontal="centerContinuous"/>
    </xf>
    <xf numFmtId="0" fontId="76" fillId="0" borderId="0" xfId="396" applyFont="1" applyFill="1" applyBorder="1"/>
    <xf numFmtId="176" fontId="76" fillId="27" borderId="28" xfId="397" applyFont="1" applyFill="1" applyBorder="1" applyAlignment="1" applyProtection="1">
      <alignment horizontal="center" vertical="center"/>
    </xf>
    <xf numFmtId="176" fontId="76" fillId="0" borderId="0" xfId="397" applyFont="1" applyFill="1" applyBorder="1" applyAlignment="1" applyProtection="1">
      <alignment horizontal="center"/>
    </xf>
    <xf numFmtId="198" fontId="76" fillId="0" borderId="0" xfId="397" applyNumberFormat="1" applyFont="1" applyFill="1" applyBorder="1" applyAlignment="1" applyProtection="1">
      <alignment horizontal="right"/>
      <protection locked="0"/>
    </xf>
    <xf numFmtId="198" fontId="76" fillId="0" borderId="0" xfId="397" applyNumberFormat="1" applyFont="1" applyFill="1" applyBorder="1" applyAlignment="1" applyProtection="1">
      <alignment horizontal="right"/>
    </xf>
    <xf numFmtId="0" fontId="81" fillId="0" borderId="0" xfId="396" applyFont="1"/>
    <xf numFmtId="0" fontId="92" fillId="0" borderId="0" xfId="396" applyFont="1"/>
    <xf numFmtId="0" fontId="76" fillId="0" borderId="0" xfId="396" applyFont="1" applyBorder="1"/>
    <xf numFmtId="0" fontId="79" fillId="0" borderId="0" xfId="365" applyFont="1" applyBorder="1" applyAlignment="1"/>
    <xf numFmtId="0" fontId="95" fillId="0" borderId="0" xfId="365" applyFont="1" applyAlignment="1"/>
    <xf numFmtId="0" fontId="79" fillId="0" borderId="0" xfId="365" applyFont="1" applyAlignment="1"/>
    <xf numFmtId="0" fontId="79" fillId="0" borderId="0" xfId="398" applyFont="1" applyFill="1" applyBorder="1" applyAlignment="1" applyProtection="1">
      <alignment horizontal="right"/>
    </xf>
    <xf numFmtId="0" fontId="96" fillId="0" borderId="0" xfId="396" applyFont="1" applyFill="1" applyAlignment="1">
      <alignment horizontal="centerContinuous" vertical="center"/>
    </xf>
    <xf numFmtId="0" fontId="76" fillId="0" borderId="0" xfId="396" applyFont="1" applyAlignment="1">
      <alignment horizontal="centerContinuous" vertical="center"/>
    </xf>
    <xf numFmtId="0" fontId="76" fillId="27" borderId="29" xfId="396" applyFont="1" applyFill="1" applyBorder="1" applyAlignment="1">
      <alignment horizontal="centerContinuous" vertical="center"/>
    </xf>
    <xf numFmtId="0" fontId="76" fillId="27" borderId="0" xfId="396" applyFont="1" applyFill="1" applyBorder="1" applyAlignment="1">
      <alignment horizontal="centerContinuous" vertical="center"/>
    </xf>
    <xf numFmtId="0" fontId="76" fillId="27" borderId="24" xfId="396" applyFont="1" applyFill="1" applyBorder="1" applyAlignment="1">
      <alignment horizontal="centerContinuous" vertical="center"/>
    </xf>
    <xf numFmtId="0" fontId="76" fillId="27" borderId="28" xfId="396" applyFont="1" applyFill="1" applyBorder="1" applyAlignment="1">
      <alignment horizontal="centerContinuous" vertical="center"/>
    </xf>
    <xf numFmtId="0" fontId="76" fillId="27" borderId="25" xfId="396" applyFont="1" applyFill="1" applyBorder="1" applyAlignment="1">
      <alignment horizontal="centerContinuous" vertical="center"/>
    </xf>
    <xf numFmtId="0" fontId="76" fillId="27" borderId="27" xfId="396" applyFont="1" applyFill="1" applyBorder="1" applyAlignment="1">
      <alignment horizontal="centerContinuous" vertical="center"/>
    </xf>
    <xf numFmtId="0" fontId="76" fillId="27" borderId="21" xfId="396" applyFont="1" applyFill="1" applyBorder="1" applyAlignment="1">
      <alignment horizontal="centerContinuous" vertical="center"/>
    </xf>
    <xf numFmtId="0" fontId="76" fillId="27" borderId="21" xfId="396" applyFont="1" applyFill="1" applyBorder="1" applyAlignment="1">
      <alignment horizontal="center" vertical="center"/>
    </xf>
    <xf numFmtId="0" fontId="76" fillId="27" borderId="20" xfId="396" applyFont="1" applyFill="1" applyBorder="1" applyAlignment="1">
      <alignment horizontal="centerContinuous" vertical="center"/>
    </xf>
    <xf numFmtId="49" fontId="98" fillId="0" borderId="24" xfId="408" applyNumberFormat="1" applyFont="1" applyFill="1" applyBorder="1" applyAlignment="1">
      <alignment horizontal="centerContinuous" wrapText="1"/>
    </xf>
    <xf numFmtId="49" fontId="98" fillId="0" borderId="0" xfId="408" applyNumberFormat="1" applyFont="1" applyFill="1" applyBorder="1" applyAlignment="1">
      <alignment horizontal="centerContinuous" wrapText="1"/>
    </xf>
    <xf numFmtId="176" fontId="76" fillId="0" borderId="0" xfId="397" applyFont="1" applyFill="1" applyBorder="1" applyAlignment="1">
      <alignment horizontal="center"/>
    </xf>
    <xf numFmtId="49" fontId="79" fillId="0" borderId="0" xfId="408" applyNumberFormat="1" applyFont="1" applyFill="1" applyBorder="1" applyAlignment="1">
      <alignment horizontal="centerContinuous" wrapText="1"/>
    </xf>
    <xf numFmtId="49" fontId="79" fillId="0" borderId="0" xfId="408" applyNumberFormat="1" applyFont="1" applyFill="1" applyBorder="1" applyAlignment="1">
      <alignment horizontal="center" wrapText="1"/>
    </xf>
    <xf numFmtId="0" fontId="76" fillId="0" borderId="10" xfId="396" applyFont="1" applyFill="1" applyBorder="1" applyAlignment="1">
      <alignment horizontal="center"/>
    </xf>
    <xf numFmtId="0" fontId="79" fillId="0" borderId="0" xfId="408" applyFont="1" applyFill="1" applyBorder="1" applyAlignment="1">
      <alignment horizontal="left" wrapText="1"/>
    </xf>
    <xf numFmtId="41" fontId="79" fillId="0" borderId="0" xfId="409" applyFont="1" applyFill="1" applyBorder="1" applyAlignment="1">
      <alignment horizontal="right" wrapText="1"/>
    </xf>
    <xf numFmtId="0" fontId="76" fillId="27" borderId="35" xfId="396" applyFont="1" applyFill="1" applyBorder="1" applyAlignment="1">
      <alignment horizontal="centerContinuous" vertical="center"/>
    </xf>
    <xf numFmtId="0" fontId="76" fillId="27" borderId="35" xfId="396" applyFont="1" applyFill="1" applyBorder="1" applyAlignment="1">
      <alignment horizontal="center" vertical="center"/>
    </xf>
    <xf numFmtId="0" fontId="76" fillId="27" borderId="25" xfId="396" applyFont="1" applyFill="1" applyBorder="1" applyAlignment="1">
      <alignment horizontal="center" vertical="center"/>
    </xf>
    <xf numFmtId="0" fontId="76" fillId="27" borderId="17" xfId="396" applyFont="1" applyFill="1" applyBorder="1" applyAlignment="1">
      <alignment horizontal="center" vertical="center"/>
    </xf>
    <xf numFmtId="0" fontId="76" fillId="27" borderId="4" xfId="396" applyFont="1" applyFill="1" applyBorder="1" applyAlignment="1">
      <alignment horizontal="centerContinuous" vertical="center"/>
    </xf>
    <xf numFmtId="0" fontId="76" fillId="27" borderId="22" xfId="396" applyFont="1" applyFill="1" applyBorder="1" applyAlignment="1">
      <alignment horizontal="center" vertical="center"/>
    </xf>
    <xf numFmtId="0" fontId="76" fillId="27" borderId="21" xfId="396" applyFont="1" applyFill="1" applyBorder="1" applyAlignment="1">
      <alignment horizontal="center" vertical="center" shrinkToFit="1"/>
    </xf>
    <xf numFmtId="0" fontId="76" fillId="27" borderId="27" xfId="396" applyFont="1" applyFill="1" applyBorder="1" applyAlignment="1">
      <alignment horizontal="center" vertical="center" shrinkToFit="1"/>
    </xf>
    <xf numFmtId="176" fontId="76" fillId="0" borderId="0" xfId="397" applyNumberFormat="1" applyFont="1" applyFill="1" applyBorder="1" applyAlignment="1" applyProtection="1">
      <alignment horizontal="center"/>
    </xf>
    <xf numFmtId="201" fontId="76" fillId="0" borderId="0" xfId="397" applyNumberFormat="1" applyFont="1" applyFill="1" applyBorder="1" applyAlignment="1" applyProtection="1">
      <alignment horizontal="right"/>
    </xf>
    <xf numFmtId="0" fontId="81" fillId="0" borderId="0" xfId="396" applyFont="1" applyFill="1" applyBorder="1" applyAlignment="1">
      <alignment horizontal="center"/>
    </xf>
    <xf numFmtId="176" fontId="81" fillId="0" borderId="0" xfId="397" applyNumberFormat="1" applyFont="1" applyFill="1" applyBorder="1" applyAlignment="1" applyProtection="1">
      <alignment horizontal="center"/>
    </xf>
    <xf numFmtId="49" fontId="99" fillId="0" borderId="0" xfId="408" applyNumberFormat="1" applyFont="1" applyFill="1" applyBorder="1" applyAlignment="1">
      <alignment horizontal="center" wrapText="1"/>
    </xf>
    <xf numFmtId="41" fontId="76" fillId="0" borderId="0" xfId="397" applyNumberFormat="1" applyFont="1" applyFill="1" applyBorder="1" applyAlignment="1" applyProtection="1">
      <alignment vertical="center"/>
      <protection locked="0"/>
    </xf>
    <xf numFmtId="0" fontId="76" fillId="0" borderId="0" xfId="396" applyFont="1" applyFill="1" applyBorder="1" applyAlignment="1">
      <alignment vertical="center"/>
    </xf>
    <xf numFmtId="193" fontId="76" fillId="0" borderId="0" xfId="396" applyNumberFormat="1" applyFont="1" applyFill="1" applyBorder="1" applyAlignment="1">
      <alignment vertical="center"/>
    </xf>
    <xf numFmtId="0" fontId="100" fillId="0" borderId="0" xfId="396" applyFont="1" applyFill="1" applyBorder="1" applyAlignment="1">
      <alignment vertical="center"/>
    </xf>
    <xf numFmtId="0" fontId="90" fillId="0" borderId="0" xfId="396" applyFont="1" applyFill="1" applyBorder="1" applyAlignment="1">
      <alignment horizontal="right"/>
    </xf>
    <xf numFmtId="0" fontId="101" fillId="0" borderId="0" xfId="396" applyFont="1" applyFill="1"/>
    <xf numFmtId="0" fontId="76" fillId="27" borderId="22" xfId="396" applyFont="1" applyFill="1" applyBorder="1" applyAlignment="1">
      <alignment horizontal="center" vertical="center" wrapText="1"/>
    </xf>
    <xf numFmtId="0" fontId="76" fillId="27" borderId="20" xfId="396" applyFont="1" applyFill="1" applyBorder="1" applyAlignment="1">
      <alignment horizontal="center" wrapText="1"/>
    </xf>
    <xf numFmtId="0" fontId="76" fillId="27" borderId="21" xfId="396" applyFont="1" applyFill="1" applyBorder="1" applyAlignment="1">
      <alignment horizontal="center" vertical="center" wrapText="1" shrinkToFit="1"/>
    </xf>
    <xf numFmtId="0" fontId="96" fillId="0" borderId="0" xfId="398" applyFont="1" applyFill="1" applyAlignment="1" applyProtection="1">
      <alignment horizontal="centerContinuous"/>
    </xf>
    <xf numFmtId="0" fontId="76" fillId="0" borderId="0" xfId="398" applyFont="1" applyFill="1" applyAlignment="1" applyProtection="1"/>
    <xf numFmtId="41" fontId="76" fillId="0" borderId="24" xfId="398" applyNumberFormat="1" applyFont="1" applyFill="1" applyBorder="1" applyAlignment="1" applyProtection="1">
      <alignment horizontal="center"/>
    </xf>
    <xf numFmtId="41" fontId="76" fillId="0" borderId="0" xfId="398" applyNumberFormat="1" applyFont="1" applyFill="1" applyBorder="1" applyAlignment="1" applyProtection="1">
      <alignment horizontal="center"/>
    </xf>
    <xf numFmtId="176" fontId="76" fillId="0" borderId="0" xfId="399" applyNumberFormat="1" applyFont="1" applyFill="1" applyBorder="1" applyAlignment="1" applyProtection="1">
      <protection locked="0"/>
    </xf>
    <xf numFmtId="0" fontId="76" fillId="0" borderId="20" xfId="398" applyFont="1" applyFill="1" applyBorder="1" applyAlignment="1" applyProtection="1">
      <alignment horizontal="center"/>
    </xf>
    <xf numFmtId="0" fontId="76" fillId="0" borderId="27" xfId="398" applyFont="1" applyFill="1" applyBorder="1" applyAlignment="1" applyProtection="1">
      <alignment horizontal="center"/>
    </xf>
    <xf numFmtId="193" fontId="76" fillId="0" borderId="27" xfId="400" applyNumberFormat="1" applyFont="1" applyFill="1" applyBorder="1" applyProtection="1"/>
    <xf numFmtId="176" fontId="76" fillId="0" borderId="27" xfId="400" applyFont="1" applyFill="1" applyBorder="1" applyProtection="1"/>
    <xf numFmtId="176" fontId="76" fillId="0" borderId="0" xfId="400" applyFont="1" applyFill="1" applyBorder="1" applyProtection="1"/>
    <xf numFmtId="0" fontId="76" fillId="0" borderId="0" xfId="398" applyFont="1" applyFill="1" applyAlignment="1" applyProtection="1">
      <alignment horizontal="right"/>
    </xf>
    <xf numFmtId="0" fontId="104" fillId="0" borderId="0" xfId="395" applyFont="1" applyFill="1" applyAlignment="1">
      <alignment horizontal="centerContinuous" vertical="center"/>
    </xf>
    <xf numFmtId="0" fontId="105" fillId="0" borderId="0" xfId="395" applyFont="1" applyAlignment="1">
      <alignment horizontal="centerContinuous" vertical="center"/>
    </xf>
    <xf numFmtId="0" fontId="105" fillId="0" borderId="0" xfId="395" applyFont="1" applyFill="1" applyAlignment="1">
      <alignment vertical="center"/>
    </xf>
    <xf numFmtId="0" fontId="105" fillId="0" borderId="0" xfId="395" applyFont="1" applyAlignment="1">
      <alignment horizontal="centerContinuous"/>
    </xf>
    <xf numFmtId="0" fontId="105" fillId="0" borderId="0" xfId="395" applyFont="1" applyFill="1"/>
    <xf numFmtId="0" fontId="76" fillId="27" borderId="38" xfId="395" applyFont="1" applyFill="1" applyBorder="1" applyAlignment="1">
      <alignment horizontal="center" vertical="center" wrapText="1" shrinkToFit="1"/>
    </xf>
    <xf numFmtId="0" fontId="76" fillId="0" borderId="39" xfId="395" applyFont="1" applyFill="1" applyBorder="1" applyAlignment="1">
      <alignment horizontal="center"/>
    </xf>
    <xf numFmtId="41" fontId="76" fillId="0" borderId="43" xfId="395" applyNumberFormat="1" applyFont="1" applyFill="1" applyBorder="1" applyAlignment="1">
      <alignment horizontal="center"/>
    </xf>
    <xf numFmtId="0" fontId="76" fillId="0" borderId="39" xfId="395" applyFont="1" applyFill="1" applyBorder="1" applyAlignment="1">
      <alignment horizontal="distributed"/>
    </xf>
    <xf numFmtId="41" fontId="76" fillId="0" borderId="0" xfId="397" applyNumberFormat="1" applyFont="1" applyFill="1" applyBorder="1" applyProtection="1"/>
    <xf numFmtId="41" fontId="76" fillId="0" borderId="0" xfId="397" applyNumberFormat="1" applyFont="1" applyFill="1" applyBorder="1" applyProtection="1">
      <protection locked="0"/>
    </xf>
    <xf numFmtId="41" fontId="76" fillId="0" borderId="43" xfId="397" applyNumberFormat="1" applyFont="1" applyFill="1" applyBorder="1" applyProtection="1">
      <protection locked="0"/>
    </xf>
    <xf numFmtId="0" fontId="76" fillId="0" borderId="44" xfId="395" applyFont="1" applyFill="1" applyBorder="1" applyAlignment="1">
      <alignment horizontal="center" vertical="center"/>
    </xf>
    <xf numFmtId="176" fontId="76" fillId="0" borderId="45" xfId="397" applyFont="1" applyFill="1" applyBorder="1" applyAlignment="1" applyProtection="1">
      <alignment vertical="center"/>
    </xf>
    <xf numFmtId="176" fontId="76" fillId="0" borderId="10" xfId="397" applyFont="1" applyFill="1" applyBorder="1" applyAlignment="1" applyProtection="1">
      <alignment vertical="center"/>
      <protection locked="0"/>
    </xf>
    <xf numFmtId="176" fontId="76" fillId="0" borderId="10" xfId="397" applyFont="1" applyFill="1" applyBorder="1" applyAlignment="1" applyProtection="1">
      <alignment vertical="center"/>
    </xf>
    <xf numFmtId="176" fontId="76" fillId="0" borderId="46" xfId="397" applyFont="1" applyFill="1" applyBorder="1" applyAlignment="1" applyProtection="1">
      <alignment vertical="center"/>
      <protection locked="0"/>
    </xf>
    <xf numFmtId="0" fontId="107" fillId="0" borderId="0" xfId="396" applyFont="1" applyFill="1" applyAlignment="1">
      <alignment vertical="top"/>
    </xf>
    <xf numFmtId="0" fontId="107" fillId="0" borderId="0" xfId="396" applyFont="1" applyFill="1" applyAlignment="1">
      <alignment vertical="center"/>
    </xf>
    <xf numFmtId="0" fontId="102" fillId="0" borderId="0" xfId="398" applyFont="1" applyFill="1" applyAlignment="1" applyProtection="1">
      <alignment horizontal="centerContinuous" vertical="center"/>
    </xf>
    <xf numFmtId="0" fontId="103" fillId="0" borderId="0" xfId="398" applyFont="1" applyFill="1" applyAlignment="1" applyProtection="1">
      <alignment horizontal="centerContinuous" vertical="center"/>
    </xf>
    <xf numFmtId="0" fontId="103" fillId="0" borderId="0" xfId="396" applyFont="1"/>
    <xf numFmtId="0" fontId="102" fillId="0" borderId="0" xfId="398" applyFont="1" applyFill="1" applyAlignment="1" applyProtection="1">
      <alignment horizontal="centerContinuous"/>
    </xf>
    <xf numFmtId="0" fontId="103" fillId="0" borderId="0" xfId="398" applyFont="1" applyFill="1" applyAlignment="1" applyProtection="1">
      <alignment horizontal="centerContinuous"/>
    </xf>
    <xf numFmtId="0" fontId="104" fillId="0" borderId="0" xfId="396" applyFont="1" applyFill="1" applyAlignment="1">
      <alignment horizontal="centerContinuous" vertical="center"/>
    </xf>
    <xf numFmtId="0" fontId="105" fillId="0" borderId="0" xfId="396" applyFont="1" applyFill="1" applyAlignment="1">
      <alignment horizontal="centerContinuous" vertical="center"/>
    </xf>
    <xf numFmtId="0" fontId="105" fillId="0" borderId="0" xfId="396" applyFont="1" applyFill="1" applyAlignment="1">
      <alignment vertical="center"/>
    </xf>
    <xf numFmtId="0" fontId="105" fillId="0" borderId="0" xfId="396" applyFont="1" applyFill="1" applyAlignment="1">
      <alignment horizontal="centerContinuous"/>
    </xf>
    <xf numFmtId="0" fontId="105" fillId="0" borderId="0" xfId="396" applyFont="1" applyFill="1" applyAlignment="1"/>
    <xf numFmtId="0" fontId="104" fillId="0" borderId="0" xfId="401" applyFont="1" applyFill="1" applyAlignment="1">
      <alignment horizontal="centerContinuous" vertical="center"/>
    </xf>
    <xf numFmtId="0" fontId="105" fillId="0" borderId="0" xfId="401" applyFont="1" applyFill="1" applyAlignment="1">
      <alignment horizontal="centerContinuous" vertical="center"/>
    </xf>
    <xf numFmtId="0" fontId="105" fillId="0" borderId="0" xfId="401" applyFont="1" applyFill="1" applyAlignment="1">
      <alignment vertical="center"/>
    </xf>
    <xf numFmtId="0" fontId="105" fillId="0" borderId="0" xfId="401" applyFont="1" applyFill="1" applyAlignment="1">
      <alignment horizontal="centerContinuous"/>
    </xf>
    <xf numFmtId="0" fontId="104" fillId="0" borderId="0" xfId="401" applyFont="1" applyFill="1" applyAlignment="1">
      <alignment horizontal="centerContinuous"/>
    </xf>
    <xf numFmtId="0" fontId="105" fillId="0" borderId="0" xfId="401" applyFont="1" applyFill="1" applyAlignment="1"/>
    <xf numFmtId="176" fontId="105" fillId="0" borderId="0" xfId="397" applyFont="1" applyFill="1" applyAlignment="1">
      <alignment vertical="center"/>
    </xf>
    <xf numFmtId="0" fontId="104" fillId="0" borderId="0" xfId="396" applyFont="1" applyFill="1" applyAlignment="1">
      <alignment horizontal="centerContinuous"/>
    </xf>
    <xf numFmtId="0" fontId="105" fillId="0" borderId="0" xfId="396" applyFont="1" applyFill="1"/>
    <xf numFmtId="176" fontId="105" fillId="0" borderId="0" xfId="397" applyFont="1" applyFill="1"/>
    <xf numFmtId="0" fontId="105" fillId="0" borderId="0" xfId="396" applyFont="1"/>
    <xf numFmtId="0" fontId="76" fillId="0" borderId="0" xfId="365" applyFont="1" applyBorder="1" applyAlignment="1"/>
    <xf numFmtId="0" fontId="93" fillId="0" borderId="0" xfId="365" applyFont="1" applyAlignment="1"/>
    <xf numFmtId="0" fontId="76" fillId="27" borderId="38" xfId="396" applyFont="1" applyFill="1" applyBorder="1" applyAlignment="1">
      <alignment horizontal="centerContinuous" vertical="center"/>
    </xf>
    <xf numFmtId="0" fontId="76" fillId="27" borderId="39" xfId="396" applyFont="1" applyFill="1" applyBorder="1" applyAlignment="1">
      <alignment horizontal="center" vertical="center"/>
    </xf>
    <xf numFmtId="0" fontId="76" fillId="27" borderId="43" xfId="396" applyFont="1" applyFill="1" applyBorder="1" applyAlignment="1">
      <alignment horizontal="centerContinuous" vertical="center"/>
    </xf>
    <xf numFmtId="0" fontId="76" fillId="27" borderId="41" xfId="396" applyFont="1" applyFill="1" applyBorder="1" applyAlignment="1">
      <alignment horizontal="center" vertical="center" shrinkToFit="1"/>
    </xf>
    <xf numFmtId="0" fontId="76" fillId="27" borderId="47" xfId="396" applyFont="1" applyFill="1" applyBorder="1" applyAlignment="1">
      <alignment horizontal="centerContinuous" vertical="center"/>
    </xf>
    <xf numFmtId="0" fontId="76" fillId="0" borderId="39" xfId="396" applyFont="1" applyFill="1" applyBorder="1" applyAlignment="1">
      <alignment horizontal="center"/>
    </xf>
    <xf numFmtId="49" fontId="79" fillId="0" borderId="43" xfId="408" applyNumberFormat="1" applyFont="1" applyFill="1" applyBorder="1" applyAlignment="1">
      <alignment horizontal="centerContinuous" wrapText="1"/>
    </xf>
    <xf numFmtId="0" fontId="81" fillId="0" borderId="48" xfId="396" applyFont="1" applyFill="1" applyBorder="1" applyAlignment="1">
      <alignment horizontal="center"/>
    </xf>
    <xf numFmtId="49" fontId="98" fillId="0" borderId="10" xfId="408" applyNumberFormat="1" applyFont="1" applyFill="1" applyBorder="1" applyAlignment="1">
      <alignment horizontal="center" wrapText="1"/>
    </xf>
    <xf numFmtId="176" fontId="81" fillId="0" borderId="10" xfId="397" applyFont="1" applyFill="1" applyBorder="1" applyAlignment="1" applyProtection="1">
      <alignment horizontal="center"/>
    </xf>
    <xf numFmtId="0" fontId="76" fillId="27" borderId="49" xfId="396" applyFont="1" applyFill="1" applyBorder="1" applyAlignment="1">
      <alignment horizontal="centerContinuous" vertical="center"/>
    </xf>
    <xf numFmtId="49" fontId="79" fillId="0" borderId="43" xfId="408" applyNumberFormat="1" applyFont="1" applyFill="1" applyBorder="1" applyAlignment="1">
      <alignment horizontal="center" wrapText="1"/>
    </xf>
    <xf numFmtId="176" fontId="81" fillId="0" borderId="10" xfId="397" applyNumberFormat="1" applyFont="1" applyFill="1" applyBorder="1" applyAlignment="1" applyProtection="1">
      <alignment horizontal="center"/>
    </xf>
    <xf numFmtId="49" fontId="99" fillId="0" borderId="10" xfId="408" applyNumberFormat="1" applyFont="1" applyFill="1" applyBorder="1" applyAlignment="1">
      <alignment horizontal="center" wrapText="1"/>
    </xf>
    <xf numFmtId="49" fontId="99" fillId="0" borderId="46" xfId="408" applyNumberFormat="1" applyFont="1" applyFill="1" applyBorder="1" applyAlignment="1">
      <alignment horizontal="center" wrapText="1"/>
    </xf>
    <xf numFmtId="0" fontId="105" fillId="0" borderId="0" xfId="396" applyFont="1" applyAlignment="1">
      <alignment horizontal="centerContinuous" vertical="center"/>
    </xf>
    <xf numFmtId="0" fontId="104" fillId="0" borderId="0" xfId="398" applyFont="1" applyFill="1" applyAlignment="1" applyProtection="1">
      <alignment horizontal="centerContinuous" vertical="center"/>
    </xf>
    <xf numFmtId="0" fontId="104" fillId="0" borderId="0" xfId="398" applyFont="1" applyFill="1" applyAlignment="1" applyProtection="1">
      <alignment horizontal="centerContinuous"/>
    </xf>
    <xf numFmtId="41" fontId="76" fillId="0" borderId="0" xfId="403" applyNumberFormat="1" applyFont="1" applyFill="1" applyBorder="1" applyAlignment="1" applyProtection="1">
      <alignment shrinkToFit="1"/>
    </xf>
    <xf numFmtId="198" fontId="76" fillId="0" borderId="0" xfId="401" applyNumberFormat="1" applyFont="1" applyFill="1" applyBorder="1" applyAlignment="1">
      <alignment horizontal="right"/>
    </xf>
    <xf numFmtId="41" fontId="76" fillId="0" borderId="0" xfId="401" applyNumberFormat="1" applyFont="1" applyFill="1" applyBorder="1" applyAlignment="1">
      <alignment horizontal="right"/>
    </xf>
    <xf numFmtId="41" fontId="76" fillId="0" borderId="0" xfId="396" applyNumberFormat="1" applyFont="1" applyFill="1" applyBorder="1" applyAlignment="1">
      <alignment horizontal="right"/>
    </xf>
    <xf numFmtId="41" fontId="108" fillId="28" borderId="0" xfId="402" applyNumberFormat="1" applyFont="1" applyFill="1" applyBorder="1" applyAlignment="1" applyProtection="1">
      <alignment horizontal="right"/>
      <protection locked="0"/>
    </xf>
    <xf numFmtId="41" fontId="108" fillId="28" borderId="0" xfId="402" applyNumberFormat="1" applyFont="1" applyFill="1" applyBorder="1" applyAlignment="1" applyProtection="1">
      <alignment horizontal="right"/>
    </xf>
    <xf numFmtId="0" fontId="82" fillId="0" borderId="0" xfId="401" applyFont="1" applyFill="1"/>
    <xf numFmtId="49" fontId="79" fillId="0" borderId="0" xfId="408" applyNumberFormat="1" applyFont="1" applyFill="1" applyBorder="1" applyAlignment="1">
      <alignment horizontal="center" wrapText="1"/>
    </xf>
    <xf numFmtId="0" fontId="76" fillId="0" borderId="25" xfId="0" applyFont="1" applyFill="1" applyBorder="1" applyAlignment="1">
      <alignment horizontal="center"/>
    </xf>
    <xf numFmtId="41" fontId="76" fillId="0" borderId="0" xfId="0" applyNumberFormat="1" applyFont="1" applyFill="1" applyBorder="1" applyAlignment="1">
      <alignment horizontal="center"/>
    </xf>
    <xf numFmtId="0" fontId="81" fillId="28" borderId="39" xfId="395" applyFont="1" applyFill="1" applyBorder="1" applyAlignment="1">
      <alignment horizontal="center"/>
    </xf>
    <xf numFmtId="41" fontId="81" fillId="28" borderId="0" xfId="395" applyNumberFormat="1" applyFont="1" applyFill="1" applyBorder="1" applyAlignment="1">
      <alignment horizontal="center"/>
    </xf>
    <xf numFmtId="41" fontId="81" fillId="28" borderId="43" xfId="395" applyNumberFormat="1" applyFont="1" applyFill="1" applyBorder="1" applyAlignment="1">
      <alignment horizontal="center"/>
    </xf>
    <xf numFmtId="0" fontId="81" fillId="28" borderId="0" xfId="395" applyFont="1" applyFill="1"/>
    <xf numFmtId="0" fontId="88" fillId="28" borderId="0" xfId="396" applyFont="1" applyFill="1"/>
    <xf numFmtId="0" fontId="81" fillId="28" borderId="25" xfId="398" applyFont="1" applyFill="1" applyBorder="1" applyAlignment="1" applyProtection="1">
      <alignment horizontal="center"/>
    </xf>
    <xf numFmtId="192" fontId="88" fillId="28" borderId="24" xfId="398" applyNumberFormat="1" applyFont="1" applyFill="1" applyBorder="1" applyAlignment="1" applyProtection="1">
      <alignment horizontal="right"/>
    </xf>
    <xf numFmtId="192" fontId="88" fillId="28" borderId="0" xfId="398" applyNumberFormat="1" applyFont="1" applyFill="1" applyBorder="1" applyAlignment="1" applyProtection="1">
      <alignment horizontal="right"/>
    </xf>
    <xf numFmtId="192" fontId="88" fillId="28" borderId="0" xfId="399" applyNumberFormat="1" applyFont="1" applyFill="1" applyBorder="1" applyAlignment="1" applyProtection="1">
      <alignment horizontal="right"/>
      <protection locked="0"/>
    </xf>
    <xf numFmtId="0" fontId="81" fillId="28" borderId="0" xfId="396" applyFont="1" applyFill="1"/>
    <xf numFmtId="41" fontId="81" fillId="28" borderId="0" xfId="402" applyNumberFormat="1" applyFont="1" applyFill="1" applyBorder="1" applyAlignment="1" applyProtection="1">
      <alignment horizontal="right"/>
      <protection locked="0"/>
    </xf>
    <xf numFmtId="41" fontId="88" fillId="28" borderId="0" xfId="402" applyNumberFormat="1" applyFont="1" applyFill="1" applyBorder="1" applyAlignment="1" applyProtection="1">
      <alignment horizontal="right"/>
      <protection locked="0"/>
    </xf>
    <xf numFmtId="196" fontId="76" fillId="0" borderId="0" xfId="401" applyNumberFormat="1" applyFont="1" applyFill="1" applyBorder="1" applyAlignment="1">
      <alignment horizontal="right"/>
    </xf>
    <xf numFmtId="0" fontId="82" fillId="28" borderId="0" xfId="401" applyFont="1" applyFill="1"/>
    <xf numFmtId="0" fontId="82" fillId="28" borderId="0" xfId="401" applyFont="1" applyFill="1" applyAlignment="1">
      <alignment vertical="center"/>
    </xf>
    <xf numFmtId="194" fontId="81" fillId="28" borderId="24" xfId="403" applyNumberFormat="1" applyFont="1" applyFill="1" applyBorder="1" applyAlignment="1" applyProtection="1">
      <alignment shrinkToFit="1"/>
    </xf>
    <xf numFmtId="177" fontId="81" fillId="28" borderId="0" xfId="403" applyNumberFormat="1" applyFont="1" applyFill="1" applyBorder="1" applyAlignment="1" applyProtection="1">
      <alignment shrinkToFit="1"/>
    </xf>
    <xf numFmtId="194" fontId="81" fillId="28" borderId="0" xfId="403" applyNumberFormat="1" applyFont="1" applyFill="1" applyBorder="1" applyAlignment="1" applyProtection="1">
      <alignment shrinkToFit="1"/>
    </xf>
    <xf numFmtId="195" fontId="81" fillId="28" borderId="0" xfId="403" applyNumberFormat="1" applyFont="1" applyFill="1" applyBorder="1" applyAlignment="1" applyProtection="1">
      <alignment shrinkToFit="1"/>
    </xf>
    <xf numFmtId="195" fontId="88" fillId="28" borderId="0" xfId="403" applyNumberFormat="1" applyFont="1" applyFill="1" applyBorder="1" applyAlignment="1" applyProtection="1">
      <alignment shrinkToFit="1"/>
    </xf>
    <xf numFmtId="195" fontId="88" fillId="28" borderId="0" xfId="401" applyNumberFormat="1" applyFont="1" applyFill="1" applyBorder="1" applyAlignment="1">
      <alignment horizontal="right" shrinkToFit="1"/>
    </xf>
    <xf numFmtId="41" fontId="88" fillId="28" borderId="0" xfId="403" applyNumberFormat="1" applyFont="1" applyFill="1" applyBorder="1" applyAlignment="1">
      <alignment horizontal="right" shrinkToFit="1"/>
    </xf>
    <xf numFmtId="198" fontId="88" fillId="28" borderId="24" xfId="401" applyNumberFormat="1" applyFont="1" applyFill="1" applyBorder="1" applyAlignment="1"/>
    <xf numFmtId="196" fontId="81" fillId="28" borderId="0" xfId="401" applyNumberFormat="1" applyFont="1" applyFill="1" applyBorder="1" applyAlignment="1">
      <alignment horizontal="right"/>
    </xf>
    <xf numFmtId="41" fontId="81" fillId="28" borderId="0" xfId="401" applyNumberFormat="1" applyFont="1" applyFill="1" applyBorder="1" applyAlignment="1">
      <alignment horizontal="right"/>
    </xf>
    <xf numFmtId="198" fontId="81" fillId="28" borderId="0" xfId="401" applyNumberFormat="1" applyFont="1" applyFill="1" applyBorder="1" applyAlignment="1">
      <alignment horizontal="right"/>
    </xf>
    <xf numFmtId="196" fontId="81" fillId="28" borderId="0" xfId="401" applyNumberFormat="1" applyFont="1" applyFill="1" applyBorder="1" applyAlignment="1"/>
    <xf numFmtId="198" fontId="81" fillId="28" borderId="0" xfId="401" applyNumberFormat="1" applyFont="1" applyFill="1" applyBorder="1" applyAlignment="1"/>
    <xf numFmtId="198" fontId="88" fillId="28" borderId="0" xfId="401" applyNumberFormat="1" applyFont="1" applyFill="1" applyBorder="1" applyAlignment="1"/>
    <xf numFmtId="196" fontId="88" fillId="28" borderId="0" xfId="401" applyNumberFormat="1" applyFont="1" applyFill="1" applyBorder="1" applyAlignment="1">
      <alignment horizontal="right"/>
    </xf>
    <xf numFmtId="41" fontId="81" fillId="28" borderId="0" xfId="401" applyNumberFormat="1" applyFont="1" applyFill="1" applyBorder="1" applyAlignment="1"/>
    <xf numFmtId="177" fontId="81" fillId="28" borderId="0" xfId="401" applyNumberFormat="1" applyFont="1" applyFill="1" applyBorder="1" applyAlignment="1">
      <alignment horizontal="right"/>
    </xf>
    <xf numFmtId="198" fontId="76" fillId="0" borderId="0" xfId="0" applyNumberFormat="1" applyFont="1" applyFill="1" applyBorder="1" applyAlignment="1">
      <alignment horizontal="right"/>
    </xf>
    <xf numFmtId="198" fontId="81" fillId="28" borderId="0" xfId="397" applyNumberFormat="1" applyFont="1" applyFill="1" applyBorder="1" applyAlignment="1" applyProtection="1">
      <alignment horizontal="right"/>
      <protection locked="0"/>
    </xf>
    <xf numFmtId="198" fontId="81" fillId="28" borderId="0" xfId="397" applyNumberFormat="1" applyFont="1" applyFill="1" applyBorder="1" applyAlignment="1" applyProtection="1">
      <alignment horizontal="right"/>
    </xf>
    <xf numFmtId="0" fontId="82" fillId="28" borderId="0" xfId="396" applyFont="1" applyFill="1"/>
    <xf numFmtId="41" fontId="81" fillId="28" borderId="0" xfId="396" applyNumberFormat="1" applyFont="1" applyFill="1" applyBorder="1" applyAlignment="1">
      <alignment horizontal="right"/>
    </xf>
    <xf numFmtId="0" fontId="81" fillId="28" borderId="39" xfId="396" applyFont="1" applyFill="1" applyBorder="1" applyAlignment="1">
      <alignment horizontal="center"/>
    </xf>
    <xf numFmtId="176" fontId="81" fillId="28" borderId="0" xfId="397" applyFont="1" applyFill="1" applyBorder="1" applyAlignment="1" applyProtection="1">
      <alignment horizontal="center"/>
    </xf>
    <xf numFmtId="176" fontId="81" fillId="28" borderId="0" xfId="397" applyFont="1" applyFill="1" applyBorder="1" applyAlignment="1" applyProtection="1">
      <alignment horizontal="right"/>
    </xf>
    <xf numFmtId="201" fontId="81" fillId="28" borderId="0" xfId="397" applyNumberFormat="1" applyFont="1" applyFill="1" applyBorder="1" applyAlignment="1" applyProtection="1">
      <alignment horizontal="right"/>
    </xf>
    <xf numFmtId="176" fontId="81" fillId="28" borderId="0" xfId="397" applyNumberFormat="1" applyFont="1" applyFill="1" applyBorder="1" applyAlignment="1" applyProtection="1">
      <alignment horizontal="right"/>
    </xf>
    <xf numFmtId="49" fontId="99" fillId="28" borderId="0" xfId="408" applyNumberFormat="1" applyFont="1" applyFill="1" applyBorder="1" applyAlignment="1">
      <alignment horizontal="center" wrapText="1"/>
    </xf>
    <xf numFmtId="176" fontId="81" fillId="28" borderId="0" xfId="397" applyNumberFormat="1" applyFont="1" applyFill="1" applyBorder="1" applyAlignment="1" applyProtection="1">
      <alignment horizontal="center"/>
    </xf>
    <xf numFmtId="49" fontId="99" fillId="28" borderId="43" xfId="408" applyNumberFormat="1" applyFont="1" applyFill="1" applyBorder="1" applyAlignment="1">
      <alignment horizontal="center" wrapText="1"/>
    </xf>
    <xf numFmtId="41" fontId="81" fillId="28" borderId="24" xfId="398" applyNumberFormat="1" applyFont="1" applyFill="1" applyBorder="1" applyAlignment="1" applyProtection="1">
      <alignment horizontal="center"/>
    </xf>
    <xf numFmtId="41" fontId="81" fillId="28" borderId="0" xfId="398" applyNumberFormat="1" applyFont="1" applyFill="1" applyBorder="1" applyAlignment="1" applyProtection="1">
      <alignment horizontal="center"/>
    </xf>
    <xf numFmtId="176" fontId="81" fillId="28" borderId="0" xfId="399" applyNumberFormat="1" applyFont="1" applyFill="1" applyBorder="1" applyAlignment="1" applyProtection="1">
      <protection locked="0"/>
    </xf>
    <xf numFmtId="0" fontId="76" fillId="27" borderId="23" xfId="401" applyFont="1" applyFill="1" applyBorder="1" applyAlignment="1">
      <alignment horizontal="center" vertical="center" shrinkToFit="1"/>
    </xf>
    <xf numFmtId="0" fontId="93" fillId="27" borderId="20" xfId="396" applyFont="1" applyFill="1" applyBorder="1" applyAlignment="1" applyProtection="1">
      <alignment horizontal="center" vertical="center" shrinkToFit="1"/>
    </xf>
    <xf numFmtId="195" fontId="88" fillId="28" borderId="0" xfId="403" applyNumberFormat="1" applyFont="1" applyFill="1" applyBorder="1" applyAlignment="1" applyProtection="1">
      <alignment horizontal="right" shrinkToFit="1"/>
    </xf>
    <xf numFmtId="198" fontId="76" fillId="0" borderId="0" xfId="396" applyNumberFormat="1" applyFont="1" applyFill="1" applyBorder="1" applyAlignment="1">
      <alignment horizontal="right"/>
    </xf>
    <xf numFmtId="198" fontId="81" fillId="28" borderId="0" xfId="396" applyNumberFormat="1" applyFont="1" applyFill="1" applyBorder="1" applyAlignment="1">
      <alignment horizontal="right"/>
    </xf>
    <xf numFmtId="0" fontId="76" fillId="27" borderId="29" xfId="396" applyFont="1" applyFill="1" applyBorder="1" applyAlignment="1">
      <alignment horizontal="center" vertical="center"/>
    </xf>
    <xf numFmtId="0" fontId="76" fillId="27" borderId="20" xfId="396" applyFont="1" applyFill="1" applyBorder="1" applyAlignment="1">
      <alignment horizontal="center" vertical="center"/>
    </xf>
    <xf numFmtId="0" fontId="76" fillId="27" borderId="25" xfId="396" applyFont="1" applyFill="1" applyBorder="1" applyAlignment="1">
      <alignment horizontal="center" vertical="center"/>
    </xf>
    <xf numFmtId="0" fontId="76" fillId="27" borderId="38" xfId="396" applyFont="1" applyFill="1" applyBorder="1" applyAlignment="1">
      <alignment horizontal="center" vertical="center"/>
    </xf>
    <xf numFmtId="0" fontId="76" fillId="27" borderId="43" xfId="396" applyFont="1" applyFill="1" applyBorder="1" applyAlignment="1">
      <alignment horizontal="center" vertical="center"/>
    </xf>
    <xf numFmtId="0" fontId="76" fillId="27" borderId="28" xfId="396" applyFont="1" applyFill="1" applyBorder="1" applyAlignment="1">
      <alignment horizontal="center" vertical="center"/>
    </xf>
    <xf numFmtId="0" fontId="76" fillId="0" borderId="39" xfId="0" applyFont="1" applyFill="1" applyBorder="1" applyAlignment="1">
      <alignment horizontal="center"/>
    </xf>
    <xf numFmtId="41" fontId="76" fillId="0" borderId="43" xfId="0" applyNumberFormat="1" applyFont="1" applyFill="1" applyBorder="1" applyAlignment="1">
      <alignment horizontal="center"/>
    </xf>
    <xf numFmtId="176" fontId="76" fillId="0" borderId="0" xfId="397" applyFont="1" applyFill="1" applyBorder="1" applyProtection="1"/>
    <xf numFmtId="0" fontId="111" fillId="0" borderId="0" xfId="396" applyFont="1" applyFill="1" applyAlignment="1" applyProtection="1">
      <alignment horizontal="right"/>
    </xf>
    <xf numFmtId="0" fontId="84" fillId="0" borderId="0" xfId="396" applyFont="1" applyFill="1" applyBorder="1" applyAlignment="1">
      <alignment horizontal="left" vertical="center"/>
    </xf>
    <xf numFmtId="0" fontId="84" fillId="0" borderId="0" xfId="396" applyFont="1" applyFill="1" applyAlignment="1">
      <alignment horizontal="right"/>
    </xf>
    <xf numFmtId="176" fontId="84" fillId="0" borderId="0" xfId="397" applyFont="1" applyFill="1" applyBorder="1" applyAlignment="1" applyProtection="1">
      <alignment horizontal="right"/>
    </xf>
    <xf numFmtId="0" fontId="84" fillId="27" borderId="50" xfId="396" applyFont="1" applyFill="1" applyBorder="1" applyAlignment="1">
      <alignment horizontal="center" vertical="center" shrinkToFit="1"/>
    </xf>
    <xf numFmtId="0" fontId="84" fillId="0" borderId="39" xfId="0" applyFont="1" applyFill="1" applyBorder="1" applyAlignment="1">
      <alignment horizontal="center"/>
    </xf>
    <xf numFmtId="176" fontId="84" fillId="0" borderId="43" xfId="397" applyFont="1" applyFill="1" applyBorder="1" applyProtection="1"/>
    <xf numFmtId="0" fontId="84" fillId="0" borderId="39" xfId="396" applyFont="1" applyFill="1" applyBorder="1" applyAlignment="1" applyProtection="1">
      <alignment horizontal="center"/>
    </xf>
    <xf numFmtId="0" fontId="84" fillId="0" borderId="39" xfId="396" applyFont="1" applyFill="1" applyBorder="1" applyAlignment="1">
      <alignment horizontal="center"/>
    </xf>
    <xf numFmtId="0" fontId="88" fillId="28" borderId="39" xfId="396" applyFont="1" applyFill="1" applyBorder="1" applyAlignment="1">
      <alignment horizontal="center"/>
    </xf>
    <xf numFmtId="176" fontId="88" fillId="28" borderId="0" xfId="397" applyFont="1" applyFill="1" applyBorder="1" applyAlignment="1" applyProtection="1">
      <alignment horizontal="right"/>
    </xf>
    <xf numFmtId="176" fontId="88" fillId="28" borderId="43" xfId="397" applyFont="1" applyFill="1" applyBorder="1" applyAlignment="1" applyProtection="1">
      <alignment horizontal="right"/>
    </xf>
    <xf numFmtId="0" fontId="84" fillId="0" borderId="48" xfId="396" applyFont="1" applyFill="1" applyBorder="1" applyAlignment="1">
      <alignment horizontal="center" vertical="center"/>
    </xf>
    <xf numFmtId="176" fontId="84" fillId="0" borderId="10" xfId="397" applyFont="1" applyFill="1" applyBorder="1" applyProtection="1"/>
    <xf numFmtId="176" fontId="84" fillId="0" borderId="10" xfId="397" applyFont="1" applyFill="1" applyBorder="1" applyAlignment="1" applyProtection="1">
      <alignment vertical="center"/>
    </xf>
    <xf numFmtId="176" fontId="84" fillId="0" borderId="10" xfId="397" applyFont="1" applyFill="1" applyBorder="1" applyAlignment="1" applyProtection="1">
      <alignment vertical="center"/>
      <protection locked="0"/>
    </xf>
    <xf numFmtId="176" fontId="84" fillId="0" borderId="46" xfId="397" applyFont="1" applyFill="1" applyBorder="1" applyAlignment="1" applyProtection="1">
      <alignment vertical="center"/>
      <protection locked="0"/>
    </xf>
    <xf numFmtId="0" fontId="84" fillId="27" borderId="53" xfId="396" applyFont="1" applyFill="1" applyBorder="1" applyAlignment="1">
      <alignment horizontal="centerContinuous" vertical="center" shrinkToFit="1"/>
    </xf>
    <xf numFmtId="0" fontId="84" fillId="27" borderId="39" xfId="396" applyFont="1" applyFill="1" applyBorder="1" applyAlignment="1">
      <alignment horizontal="center" vertical="center" shrinkToFit="1"/>
    </xf>
    <xf numFmtId="176" fontId="84" fillId="0" borderId="54" xfId="397" applyFont="1" applyFill="1" applyBorder="1" applyProtection="1"/>
    <xf numFmtId="176" fontId="84" fillId="0" borderId="43" xfId="397" applyFont="1" applyFill="1" applyBorder="1" applyAlignment="1" applyProtection="1">
      <alignment horizontal="right"/>
    </xf>
    <xf numFmtId="176" fontId="88" fillId="28" borderId="54" xfId="397" applyFont="1" applyFill="1" applyBorder="1" applyAlignment="1" applyProtection="1">
      <alignment horizontal="right"/>
    </xf>
    <xf numFmtId="176" fontId="84" fillId="0" borderId="44" xfId="397" applyFont="1" applyFill="1" applyBorder="1" applyAlignment="1" applyProtection="1">
      <alignment vertical="center"/>
      <protection locked="0"/>
    </xf>
    <xf numFmtId="41" fontId="84" fillId="0" borderId="46" xfId="397" quotePrefix="1" applyNumberFormat="1" applyFont="1" applyFill="1" applyBorder="1" applyAlignment="1" applyProtection="1">
      <alignment horizontal="right" vertical="center"/>
      <protection locked="0"/>
    </xf>
    <xf numFmtId="0" fontId="76" fillId="27" borderId="55" xfId="398" applyFont="1" applyFill="1" applyBorder="1" applyAlignment="1" applyProtection="1">
      <alignment horizontal="center" vertical="center" wrapText="1"/>
    </xf>
    <xf numFmtId="0" fontId="76" fillId="0" borderId="39" xfId="398" applyFont="1" applyFill="1" applyBorder="1" applyAlignment="1" applyProtection="1">
      <alignment horizontal="center"/>
    </xf>
    <xf numFmtId="192" fontId="84" fillId="0" borderId="43" xfId="399" applyNumberFormat="1" applyFont="1" applyFill="1" applyBorder="1" applyAlignment="1" applyProtection="1">
      <alignment horizontal="right"/>
      <protection locked="0"/>
    </xf>
    <xf numFmtId="192" fontId="76" fillId="0" borderId="43" xfId="399" applyNumberFormat="1" applyFont="1" applyFill="1" applyBorder="1" applyAlignment="1" applyProtection="1">
      <alignment horizontal="right"/>
      <protection locked="0"/>
    </xf>
    <xf numFmtId="0" fontId="81" fillId="28" borderId="39" xfId="398" applyFont="1" applyFill="1" applyBorder="1" applyAlignment="1" applyProtection="1">
      <alignment horizontal="center"/>
    </xf>
    <xf numFmtId="192" fontId="88" fillId="28" borderId="43" xfId="399" applyNumberFormat="1" applyFont="1" applyFill="1" applyBorder="1" applyAlignment="1" applyProtection="1">
      <alignment horizontal="right"/>
      <protection locked="0"/>
    </xf>
    <xf numFmtId="0" fontId="82" fillId="0" borderId="48" xfId="398" applyFont="1" applyFill="1" applyBorder="1" applyAlignment="1" applyProtection="1">
      <alignment horizontal="center"/>
    </xf>
    <xf numFmtId="193" fontId="82" fillId="0" borderId="10" xfId="400" applyNumberFormat="1" applyFont="1" applyFill="1" applyBorder="1" applyProtection="1"/>
    <xf numFmtId="193" fontId="82" fillId="0" borderId="46" xfId="400" applyNumberFormat="1" applyFont="1" applyFill="1" applyBorder="1" applyProtection="1"/>
    <xf numFmtId="176" fontId="76" fillId="0" borderId="10" xfId="397" applyFont="1" applyFill="1" applyBorder="1" applyAlignment="1" applyProtection="1">
      <alignment horizontal="right"/>
    </xf>
    <xf numFmtId="0" fontId="76" fillId="27" borderId="51" xfId="396" applyFont="1" applyFill="1" applyBorder="1" applyAlignment="1">
      <alignment horizontal="centerContinuous" vertical="center"/>
    </xf>
    <xf numFmtId="0" fontId="76" fillId="27" borderId="50" xfId="396" applyFont="1" applyFill="1" applyBorder="1" applyAlignment="1">
      <alignment horizontal="center" vertical="center"/>
    </xf>
    <xf numFmtId="176" fontId="76" fillId="0" borderId="43" xfId="397" applyFont="1" applyFill="1" applyBorder="1" applyAlignment="1" applyProtection="1">
      <alignment horizontal="right"/>
    </xf>
    <xf numFmtId="41" fontId="76" fillId="0" borderId="43" xfId="402" applyNumberFormat="1" applyFont="1" applyFill="1" applyBorder="1" applyAlignment="1" applyProtection="1">
      <alignment horizontal="right"/>
      <protection locked="0"/>
    </xf>
    <xf numFmtId="41" fontId="81" fillId="28" borderId="43" xfId="402" applyNumberFormat="1" applyFont="1" applyFill="1" applyBorder="1" applyAlignment="1" applyProtection="1">
      <alignment horizontal="right"/>
      <protection locked="0"/>
    </xf>
    <xf numFmtId="176" fontId="82" fillId="0" borderId="48" xfId="397" applyFont="1" applyFill="1" applyBorder="1" applyAlignment="1">
      <alignment horizontal="center" vertical="center"/>
    </xf>
    <xf numFmtId="176" fontId="82" fillId="0" borderId="10" xfId="397" applyFont="1" applyFill="1" applyBorder="1" applyAlignment="1">
      <alignment vertical="center"/>
    </xf>
    <xf numFmtId="176" fontId="82" fillId="0" borderId="46" xfId="397" applyFont="1" applyFill="1" applyBorder="1" applyAlignment="1">
      <alignment vertical="center"/>
    </xf>
    <xf numFmtId="41" fontId="109" fillId="28" borderId="43" xfId="402" applyNumberFormat="1" applyFont="1" applyFill="1" applyBorder="1" applyAlignment="1" applyProtection="1">
      <alignment horizontal="right"/>
      <protection locked="0"/>
    </xf>
    <xf numFmtId="0" fontId="82" fillId="0" borderId="48" xfId="396" applyFont="1" applyFill="1" applyBorder="1" applyAlignment="1">
      <alignment horizontal="center" vertical="center"/>
    </xf>
    <xf numFmtId="176" fontId="82" fillId="0" borderId="10" xfId="397" applyFont="1" applyFill="1" applyBorder="1" applyAlignment="1" applyProtection="1">
      <alignment vertical="center"/>
    </xf>
    <xf numFmtId="176" fontId="82" fillId="0" borderId="10" xfId="397" applyFont="1" applyFill="1" applyBorder="1" applyAlignment="1" applyProtection="1">
      <alignment horizontal="right"/>
    </xf>
    <xf numFmtId="0" fontId="76" fillId="0" borderId="0" xfId="396" applyFont="1" applyFill="1" applyBorder="1" applyAlignment="1">
      <alignment horizontal="left" vertical="center"/>
    </xf>
    <xf numFmtId="0" fontId="76" fillId="27" borderId="25" xfId="396" applyFont="1" applyFill="1" applyBorder="1" applyAlignment="1">
      <alignment horizontal="center"/>
    </xf>
    <xf numFmtId="0" fontId="76" fillId="27" borderId="43" xfId="396" applyFont="1" applyFill="1" applyBorder="1" applyAlignment="1">
      <alignment horizontal="center"/>
    </xf>
    <xf numFmtId="0" fontId="76" fillId="27" borderId="47" xfId="396" applyFont="1" applyFill="1" applyBorder="1" applyAlignment="1">
      <alignment horizontal="center"/>
    </xf>
    <xf numFmtId="193" fontId="76" fillId="0" borderId="10" xfId="401" applyNumberFormat="1" applyFont="1" applyFill="1" applyBorder="1" applyAlignment="1">
      <alignment shrinkToFit="1"/>
    </xf>
    <xf numFmtId="0" fontId="76" fillId="27" borderId="53" xfId="401" applyFont="1" applyFill="1" applyBorder="1" applyAlignment="1">
      <alignment horizontal="center" vertical="center" shrinkToFit="1"/>
    </xf>
    <xf numFmtId="0" fontId="76" fillId="27" borderId="40" xfId="401" applyFont="1" applyFill="1" applyBorder="1" applyAlignment="1">
      <alignment horizontal="center" vertical="center" shrinkToFit="1"/>
    </xf>
    <xf numFmtId="0" fontId="76" fillId="0" borderId="39" xfId="401" applyFont="1" applyFill="1" applyBorder="1" applyAlignment="1">
      <alignment horizontal="center"/>
    </xf>
    <xf numFmtId="195" fontId="76" fillId="0" borderId="43" xfId="403" applyNumberFormat="1" applyFont="1" applyFill="1" applyBorder="1" applyAlignment="1" applyProtection="1">
      <alignment shrinkToFit="1"/>
    </xf>
    <xf numFmtId="0" fontId="81" fillId="28" borderId="39" xfId="401" applyFont="1" applyFill="1" applyBorder="1" applyAlignment="1">
      <alignment horizontal="center"/>
    </xf>
    <xf numFmtId="195" fontId="81" fillId="28" borderId="43" xfId="403" applyNumberFormat="1" applyFont="1" applyFill="1" applyBorder="1" applyAlignment="1" applyProtection="1">
      <alignment shrinkToFit="1"/>
    </xf>
    <xf numFmtId="0" fontId="76" fillId="0" borderId="48" xfId="401" applyFont="1" applyFill="1" applyBorder="1" applyAlignment="1">
      <alignment horizontal="center"/>
    </xf>
    <xf numFmtId="176" fontId="76" fillId="0" borderId="10" xfId="403" applyNumberFormat="1" applyFont="1" applyFill="1" applyBorder="1" applyAlignment="1" applyProtection="1">
      <alignment shrinkToFit="1"/>
    </xf>
    <xf numFmtId="176" fontId="76" fillId="0" borderId="10" xfId="403" applyFont="1" applyFill="1" applyBorder="1" applyAlignment="1" applyProtection="1">
      <alignment shrinkToFit="1"/>
    </xf>
    <xf numFmtId="193" fontId="76" fillId="0" borderId="10" xfId="403" applyNumberFormat="1" applyFont="1" applyFill="1" applyBorder="1" applyAlignment="1" applyProtection="1">
      <alignment shrinkToFit="1"/>
    </xf>
    <xf numFmtId="176" fontId="81" fillId="0" borderId="10" xfId="403" applyFont="1" applyFill="1" applyBorder="1" applyAlignment="1" applyProtection="1">
      <alignment shrinkToFit="1"/>
    </xf>
    <xf numFmtId="176" fontId="81" fillId="0" borderId="46" xfId="403" applyFont="1" applyFill="1" applyBorder="1" applyAlignment="1" applyProtection="1">
      <alignment shrinkToFit="1"/>
    </xf>
    <xf numFmtId="0" fontId="76" fillId="27" borderId="51" xfId="401" applyFont="1" applyFill="1" applyBorder="1" applyAlignment="1">
      <alignment horizontal="centerContinuous" vertical="center" shrinkToFit="1"/>
    </xf>
    <xf numFmtId="0" fontId="76" fillId="27" borderId="49" xfId="401" applyFont="1" applyFill="1" applyBorder="1" applyAlignment="1">
      <alignment horizontal="center" vertical="center" shrinkToFit="1"/>
    </xf>
    <xf numFmtId="0" fontId="76" fillId="27" borderId="56" xfId="401" applyFont="1" applyFill="1" applyBorder="1" applyAlignment="1">
      <alignment horizontal="centerContinuous" vertical="center" shrinkToFit="1"/>
    </xf>
    <xf numFmtId="0" fontId="76" fillId="27" borderId="43" xfId="401" applyFont="1" applyFill="1" applyBorder="1" applyAlignment="1">
      <alignment horizontal="centerContinuous" vertical="center" shrinkToFit="1"/>
    </xf>
    <xf numFmtId="195" fontId="84" fillId="0" borderId="0" xfId="405" applyNumberFormat="1" applyFont="1" applyFill="1" applyBorder="1" applyAlignment="1">
      <alignment horizontal="right"/>
    </xf>
    <xf numFmtId="196" fontId="76" fillId="0" borderId="43" xfId="403" applyNumberFormat="1" applyFont="1" applyFill="1" applyBorder="1" applyAlignment="1" applyProtection="1">
      <alignment shrinkToFit="1"/>
    </xf>
    <xf numFmtId="195" fontId="76" fillId="0" borderId="0" xfId="405" applyNumberFormat="1" applyFont="1" applyFill="1" applyBorder="1" applyAlignment="1"/>
    <xf numFmtId="41" fontId="76" fillId="0" borderId="43" xfId="403" applyNumberFormat="1" applyFont="1" applyFill="1" applyBorder="1" applyAlignment="1" applyProtection="1">
      <alignment shrinkToFit="1"/>
    </xf>
    <xf numFmtId="176" fontId="76" fillId="0" borderId="46" xfId="403" applyFont="1" applyFill="1" applyBorder="1" applyAlignment="1" applyProtection="1">
      <alignment shrinkToFit="1"/>
    </xf>
    <xf numFmtId="198" fontId="76" fillId="0" borderId="43" xfId="401" applyNumberFormat="1" applyFont="1" applyFill="1" applyBorder="1" applyAlignment="1"/>
    <xf numFmtId="41" fontId="76" fillId="0" borderId="43" xfId="401" applyNumberFormat="1" applyFont="1" applyFill="1" applyBorder="1" applyAlignment="1"/>
    <xf numFmtId="196" fontId="76" fillId="0" borderId="43" xfId="401" applyNumberFormat="1" applyFont="1" applyFill="1" applyBorder="1" applyAlignment="1"/>
    <xf numFmtId="198" fontId="76" fillId="0" borderId="43" xfId="401" applyNumberFormat="1" applyFont="1" applyFill="1" applyBorder="1" applyAlignment="1">
      <alignment horizontal="right"/>
    </xf>
    <xf numFmtId="0" fontId="76" fillId="0" borderId="48" xfId="401" applyFont="1" applyFill="1" applyBorder="1" applyAlignment="1">
      <alignment horizontal="center" vertical="center"/>
    </xf>
    <xf numFmtId="0" fontId="76" fillId="0" borderId="45" xfId="401" applyFont="1" applyFill="1" applyBorder="1" applyAlignment="1">
      <alignment vertical="center"/>
    </xf>
    <xf numFmtId="0" fontId="76" fillId="0" borderId="10" xfId="401" applyFont="1" applyFill="1" applyBorder="1" applyAlignment="1">
      <alignment vertical="center"/>
    </xf>
    <xf numFmtId="0" fontId="76" fillId="0" borderId="46" xfId="401" applyFont="1" applyFill="1" applyBorder="1" applyAlignment="1">
      <alignment vertical="center"/>
    </xf>
    <xf numFmtId="0" fontId="76" fillId="27" borderId="50" xfId="401" applyFont="1" applyFill="1" applyBorder="1" applyAlignment="1">
      <alignment horizontal="center" vertical="center" shrinkToFit="1"/>
    </xf>
    <xf numFmtId="0" fontId="76" fillId="27" borderId="42" xfId="401" applyFont="1" applyFill="1" applyBorder="1" applyAlignment="1">
      <alignment horizontal="center" vertical="center" shrinkToFit="1"/>
    </xf>
    <xf numFmtId="192" fontId="84" fillId="0" borderId="43" xfId="403" applyNumberFormat="1" applyFont="1" applyFill="1" applyBorder="1" applyAlignment="1" applyProtection="1">
      <alignment horizontal="right" shrinkToFit="1"/>
    </xf>
    <xf numFmtId="196" fontId="84" fillId="0" borderId="43" xfId="403" applyNumberFormat="1" applyFont="1" applyFill="1" applyBorder="1" applyAlignment="1" applyProtection="1">
      <alignment horizontal="right" shrinkToFit="1"/>
    </xf>
    <xf numFmtId="196" fontId="88" fillId="28" borderId="43" xfId="403" applyNumberFormat="1" applyFont="1" applyFill="1" applyBorder="1" applyAlignment="1" applyProtection="1">
      <alignment horizontal="right" shrinkToFit="1"/>
    </xf>
    <xf numFmtId="193" fontId="76" fillId="0" borderId="45" xfId="403" applyNumberFormat="1" applyFont="1" applyFill="1" applyBorder="1" applyAlignment="1" applyProtection="1">
      <alignment vertical="center" shrinkToFit="1"/>
    </xf>
    <xf numFmtId="193" fontId="76" fillId="0" borderId="10" xfId="403" applyNumberFormat="1" applyFont="1" applyFill="1" applyBorder="1" applyAlignment="1" applyProtection="1">
      <alignment vertical="center" shrinkToFit="1"/>
    </xf>
    <xf numFmtId="199" fontId="76" fillId="0" borderId="10" xfId="401" applyNumberFormat="1" applyFont="1" applyFill="1" applyBorder="1" applyAlignment="1">
      <alignment vertical="center" shrinkToFit="1"/>
    </xf>
    <xf numFmtId="192" fontId="76" fillId="0" borderId="10" xfId="403" applyNumberFormat="1" applyFont="1" applyFill="1" applyBorder="1" applyAlignment="1">
      <alignment vertical="center" shrinkToFit="1"/>
    </xf>
    <xf numFmtId="192" fontId="76" fillId="0" borderId="46" xfId="403" applyNumberFormat="1" applyFont="1" applyFill="1" applyBorder="1" applyAlignment="1" applyProtection="1">
      <alignment horizontal="right" vertical="center" shrinkToFit="1"/>
    </xf>
    <xf numFmtId="0" fontId="76" fillId="27" borderId="38" xfId="401" applyFont="1" applyFill="1" applyBorder="1" applyAlignment="1">
      <alignment horizontal="centerContinuous" vertical="center"/>
    </xf>
    <xf numFmtId="0" fontId="76" fillId="27" borderId="47" xfId="401" applyFont="1" applyFill="1" applyBorder="1" applyAlignment="1">
      <alignment horizontal="centerContinuous" vertical="center"/>
    </xf>
    <xf numFmtId="0" fontId="76" fillId="27" borderId="43" xfId="401" applyFont="1" applyFill="1" applyBorder="1" applyAlignment="1">
      <alignment horizontal="centerContinuous" vertical="center"/>
    </xf>
    <xf numFmtId="0" fontId="76" fillId="27" borderId="56" xfId="401" applyFont="1" applyFill="1" applyBorder="1" applyAlignment="1">
      <alignment horizontal="center" vertical="center" shrinkToFit="1"/>
    </xf>
    <xf numFmtId="0" fontId="76" fillId="27" borderId="43" xfId="401" applyFont="1" applyFill="1" applyBorder="1" applyAlignment="1">
      <alignment horizontal="center" vertical="center" shrinkToFit="1"/>
    </xf>
    <xf numFmtId="0" fontId="76" fillId="27" borderId="47" xfId="401" applyFont="1" applyFill="1" applyBorder="1" applyAlignment="1">
      <alignment horizontal="center" vertical="center" shrinkToFit="1"/>
    </xf>
    <xf numFmtId="177" fontId="76" fillId="0" borderId="0" xfId="403" applyNumberFormat="1" applyFont="1" applyFill="1" applyBorder="1" applyProtection="1"/>
    <xf numFmtId="41" fontId="76" fillId="0" borderId="0" xfId="403" applyNumberFormat="1" applyFont="1" applyFill="1" applyBorder="1" applyProtection="1"/>
    <xf numFmtId="41" fontId="76" fillId="0" borderId="0" xfId="403" applyNumberFormat="1" applyFont="1" applyFill="1" applyBorder="1" applyAlignment="1" applyProtection="1">
      <alignment horizontal="right"/>
    </xf>
    <xf numFmtId="41" fontId="76" fillId="0" borderId="43" xfId="403" applyNumberFormat="1" applyFont="1" applyFill="1" applyBorder="1" applyAlignment="1" applyProtection="1">
      <alignment horizontal="right"/>
    </xf>
    <xf numFmtId="177" fontId="76" fillId="0" borderId="0" xfId="406" applyNumberFormat="1" applyFont="1" applyFill="1" applyBorder="1" applyProtection="1"/>
    <xf numFmtId="41" fontId="76" fillId="0" borderId="43" xfId="403" applyNumberFormat="1" applyFont="1" applyFill="1" applyBorder="1" applyProtection="1"/>
    <xf numFmtId="41" fontId="76" fillId="0" borderId="43" xfId="397" applyNumberFormat="1" applyFont="1" applyFill="1" applyBorder="1" applyAlignment="1"/>
    <xf numFmtId="41" fontId="81" fillId="28" borderId="43" xfId="401" applyNumberFormat="1" applyFont="1" applyFill="1" applyBorder="1" applyAlignment="1">
      <alignment horizontal="right"/>
    </xf>
    <xf numFmtId="0" fontId="81" fillId="0" borderId="48" xfId="401" applyFont="1" applyFill="1" applyBorder="1" applyAlignment="1">
      <alignment horizontal="center"/>
    </xf>
    <xf numFmtId="177" fontId="76" fillId="0" borderId="10" xfId="401" applyNumberFormat="1" applyFont="1" applyFill="1" applyBorder="1" applyAlignment="1"/>
    <xf numFmtId="41" fontId="76" fillId="0" borderId="10" xfId="401" applyNumberFormat="1" applyFont="1" applyFill="1" applyBorder="1" applyAlignment="1"/>
    <xf numFmtId="41" fontId="76" fillId="0" borderId="46" xfId="401" applyNumberFormat="1" applyFont="1" applyFill="1" applyBorder="1" applyAlignment="1"/>
    <xf numFmtId="176" fontId="76" fillId="0" borderId="43" xfId="397" applyFont="1" applyFill="1" applyBorder="1" applyProtection="1"/>
    <xf numFmtId="0" fontId="76" fillId="0" borderId="39" xfId="396" applyFont="1" applyFill="1" applyBorder="1" applyAlignment="1">
      <alignment horizontal="distributed"/>
    </xf>
    <xf numFmtId="176" fontId="76" fillId="0" borderId="0" xfId="397" applyFont="1" applyFill="1" applyBorder="1" applyProtection="1">
      <protection locked="0"/>
    </xf>
    <xf numFmtId="176" fontId="76" fillId="0" borderId="43" xfId="397" applyFont="1" applyFill="1" applyBorder="1" applyProtection="1">
      <protection locked="0"/>
    </xf>
    <xf numFmtId="176" fontId="81" fillId="28" borderId="0" xfId="397" applyFont="1" applyFill="1" applyBorder="1" applyProtection="1"/>
    <xf numFmtId="176" fontId="81" fillId="28" borderId="43" xfId="397" applyFont="1" applyFill="1" applyBorder="1" applyProtection="1"/>
    <xf numFmtId="0" fontId="76" fillId="0" borderId="44" xfId="396" applyFont="1" applyFill="1" applyBorder="1" applyAlignment="1">
      <alignment horizontal="center" vertical="center"/>
    </xf>
    <xf numFmtId="176" fontId="76" fillId="0" borderId="45" xfId="397" applyFont="1" applyFill="1" applyBorder="1" applyAlignment="1" applyProtection="1">
      <alignment vertical="center"/>
      <protection locked="0"/>
    </xf>
    <xf numFmtId="176" fontId="76" fillId="0" borderId="46" xfId="397" applyFont="1" applyFill="1" applyBorder="1" applyAlignment="1" applyProtection="1">
      <alignment vertical="center"/>
    </xf>
    <xf numFmtId="176" fontId="76" fillId="27" borderId="40" xfId="397" applyFont="1" applyFill="1" applyBorder="1" applyAlignment="1" applyProtection="1">
      <alignment horizontal="center" vertical="center"/>
    </xf>
    <xf numFmtId="198" fontId="76" fillId="0" borderId="43" xfId="0" applyNumberFormat="1" applyFont="1" applyFill="1" applyBorder="1" applyAlignment="1">
      <alignment horizontal="right"/>
    </xf>
    <xf numFmtId="198" fontId="76" fillId="0" borderId="43" xfId="396" applyNumberFormat="1" applyFont="1" applyFill="1" applyBorder="1" applyAlignment="1">
      <alignment horizontal="right"/>
    </xf>
    <xf numFmtId="198" fontId="81" fillId="28" borderId="43" xfId="396" applyNumberFormat="1" applyFont="1" applyFill="1" applyBorder="1" applyAlignment="1">
      <alignment horizontal="right"/>
    </xf>
    <xf numFmtId="0" fontId="76" fillId="0" borderId="48" xfId="396" applyFont="1" applyFill="1" applyBorder="1" applyAlignment="1">
      <alignment horizontal="center" vertical="center"/>
    </xf>
    <xf numFmtId="0" fontId="76" fillId="0" borderId="10" xfId="396" applyFont="1" applyBorder="1"/>
    <xf numFmtId="0" fontId="76" fillId="0" borderId="46" xfId="396" applyFont="1" applyBorder="1"/>
    <xf numFmtId="41" fontId="81" fillId="28" borderId="43" xfId="396" applyNumberFormat="1" applyFont="1" applyFill="1" applyBorder="1" applyAlignment="1">
      <alignment horizontal="right"/>
    </xf>
    <xf numFmtId="0" fontId="100" fillId="0" borderId="0" xfId="398" applyFont="1" applyFill="1" applyAlignment="1" applyProtection="1">
      <alignment horizontal="right"/>
    </xf>
    <xf numFmtId="0" fontId="111" fillId="0" borderId="0" xfId="398" applyFont="1" applyFill="1" applyAlignment="1" applyProtection="1">
      <alignment horizontal="right"/>
    </xf>
    <xf numFmtId="0" fontId="76" fillId="0" borderId="0" xfId="407" applyFont="1" applyFill="1" applyAlignment="1" applyProtection="1">
      <alignment horizontal="right"/>
    </xf>
    <xf numFmtId="41" fontId="81" fillId="28" borderId="0" xfId="395" applyNumberFormat="1" applyFont="1" applyFill="1" applyBorder="1" applyAlignment="1">
      <alignment horizontal="right"/>
    </xf>
    <xf numFmtId="201" fontId="76" fillId="0" borderId="43" xfId="401" applyNumberFormat="1" applyFont="1" applyFill="1" applyBorder="1" applyAlignment="1"/>
    <xf numFmtId="0" fontId="76" fillId="27" borderId="30" xfId="395" applyFont="1" applyFill="1" applyBorder="1" applyAlignment="1">
      <alignment horizontal="center" vertical="center" wrapText="1" shrinkToFit="1"/>
    </xf>
    <xf numFmtId="0" fontId="76" fillId="27" borderId="31" xfId="395" applyFont="1" applyFill="1" applyBorder="1" applyAlignment="1">
      <alignment horizontal="center" vertical="center" shrinkToFit="1"/>
    </xf>
    <xf numFmtId="0" fontId="76" fillId="27" borderId="32" xfId="395" applyFont="1" applyFill="1" applyBorder="1" applyAlignment="1">
      <alignment horizontal="center" vertical="center" shrinkToFit="1"/>
    </xf>
    <xf numFmtId="0" fontId="76" fillId="27" borderId="30" xfId="395" applyFont="1" applyFill="1" applyBorder="1" applyAlignment="1">
      <alignment horizontal="center" vertical="center" shrinkToFit="1"/>
    </xf>
    <xf numFmtId="0" fontId="76" fillId="27" borderId="40" xfId="395" applyFont="1" applyFill="1" applyBorder="1" applyAlignment="1">
      <alignment horizontal="center" vertical="center" wrapText="1" shrinkToFit="1"/>
    </xf>
    <xf numFmtId="0" fontId="76" fillId="27" borderId="42" xfId="395" applyFont="1" applyFill="1" applyBorder="1" applyAlignment="1">
      <alignment horizontal="center" vertical="center" wrapText="1" shrinkToFit="1"/>
    </xf>
    <xf numFmtId="0" fontId="76" fillId="27" borderId="37" xfId="395" applyFont="1" applyFill="1" applyBorder="1" applyAlignment="1">
      <alignment horizontal="center" vertical="center"/>
    </xf>
    <xf numFmtId="0" fontId="76" fillId="27" borderId="39" xfId="395" applyFont="1" applyFill="1" applyBorder="1" applyAlignment="1">
      <alignment horizontal="center" vertical="center"/>
    </xf>
    <xf numFmtId="0" fontId="76" fillId="27" borderId="41" xfId="395" applyFont="1" applyFill="1" applyBorder="1" applyAlignment="1">
      <alignment horizontal="center" vertical="center"/>
    </xf>
    <xf numFmtId="0" fontId="89" fillId="27" borderId="28" xfId="396" applyFont="1" applyFill="1" applyBorder="1" applyAlignment="1">
      <alignment horizontal="center" wrapText="1" shrinkToFit="1"/>
    </xf>
    <xf numFmtId="0" fontId="89" fillId="27" borderId="21" xfId="396" applyFont="1" applyFill="1" applyBorder="1" applyAlignment="1">
      <alignment horizontal="center" wrapText="1" shrinkToFit="1"/>
    </xf>
    <xf numFmtId="0" fontId="84" fillId="27" borderId="37" xfId="396" applyFont="1" applyFill="1" applyBorder="1" applyAlignment="1">
      <alignment horizontal="center" vertical="center"/>
    </xf>
    <xf numFmtId="0" fontId="84" fillId="27" borderId="39" xfId="396" applyFont="1" applyFill="1" applyBorder="1" applyAlignment="1">
      <alignment horizontal="center" vertical="center"/>
    </xf>
    <xf numFmtId="0" fontId="84" fillId="27" borderId="41" xfId="396" applyFont="1" applyFill="1" applyBorder="1" applyAlignment="1">
      <alignment horizontal="center" vertical="center"/>
    </xf>
    <xf numFmtId="0" fontId="106" fillId="0" borderId="0" xfId="396" applyFont="1" applyFill="1" applyAlignment="1">
      <alignment horizontal="center" vertical="top" shrinkToFit="1"/>
    </xf>
    <xf numFmtId="0" fontId="106" fillId="0" borderId="0" xfId="396" applyFont="1" applyFill="1" applyAlignment="1">
      <alignment horizontal="center" vertical="center" wrapText="1" shrinkToFit="1"/>
    </xf>
    <xf numFmtId="0" fontId="84" fillId="27" borderId="30" xfId="396" applyFont="1" applyFill="1" applyBorder="1" applyAlignment="1">
      <alignment horizontal="center" vertical="center" wrapText="1" shrinkToFit="1"/>
    </xf>
    <xf numFmtId="0" fontId="84" fillId="27" borderId="31" xfId="396" applyFont="1" applyFill="1" applyBorder="1" applyAlignment="1">
      <alignment horizontal="center" vertical="center" wrapText="1" shrinkToFit="1"/>
    </xf>
    <xf numFmtId="0" fontId="84" fillId="27" borderId="51" xfId="396" applyFont="1" applyFill="1" applyBorder="1" applyAlignment="1">
      <alignment horizontal="center" vertical="center" wrapText="1" shrinkToFit="1"/>
    </xf>
    <xf numFmtId="0" fontId="84" fillId="27" borderId="52" xfId="396" applyFont="1" applyFill="1" applyBorder="1" applyAlignment="1">
      <alignment horizontal="center" vertical="center" wrapText="1" shrinkToFit="1"/>
    </xf>
    <xf numFmtId="0" fontId="84" fillId="27" borderId="31" xfId="396" applyFont="1" applyFill="1" applyBorder="1" applyAlignment="1">
      <alignment horizontal="center" vertical="center" shrinkToFit="1"/>
    </xf>
    <xf numFmtId="0" fontId="84" fillId="27" borderId="32" xfId="396" applyFont="1" applyFill="1" applyBorder="1" applyAlignment="1">
      <alignment horizontal="center" vertical="center" shrinkToFit="1"/>
    </xf>
    <xf numFmtId="0" fontId="84" fillId="27" borderId="28" xfId="396" applyFont="1" applyFill="1" applyBorder="1" applyAlignment="1">
      <alignment horizontal="center" wrapText="1" shrinkToFit="1"/>
    </xf>
    <xf numFmtId="0" fontId="84" fillId="27" borderId="21" xfId="396" applyFont="1" applyFill="1" applyBorder="1" applyAlignment="1">
      <alignment horizontal="center" wrapText="1" shrinkToFit="1"/>
    </xf>
    <xf numFmtId="0" fontId="87" fillId="27" borderId="40" xfId="396" applyFont="1" applyFill="1" applyBorder="1" applyAlignment="1">
      <alignment horizontal="center" wrapText="1" shrinkToFit="1"/>
    </xf>
    <xf numFmtId="0" fontId="87" fillId="27" borderId="40" xfId="396" applyFont="1" applyFill="1" applyBorder="1" applyAlignment="1">
      <alignment horizontal="center" shrinkToFit="1"/>
    </xf>
    <xf numFmtId="0" fontId="87" fillId="27" borderId="42" xfId="396" applyFont="1" applyFill="1" applyBorder="1" applyAlignment="1">
      <alignment horizontal="center" shrinkToFit="1"/>
    </xf>
    <xf numFmtId="0" fontId="111" fillId="0" borderId="10" xfId="396" applyFont="1" applyFill="1" applyBorder="1" applyAlignment="1" applyProtection="1">
      <alignment horizontal="right"/>
    </xf>
    <xf numFmtId="0" fontId="84" fillId="27" borderId="28" xfId="396" applyFont="1" applyFill="1" applyBorder="1" applyAlignment="1">
      <alignment horizontal="center" shrinkToFit="1"/>
    </xf>
    <xf numFmtId="0" fontId="84" fillId="27" borderId="21" xfId="396" applyFont="1" applyFill="1" applyBorder="1" applyAlignment="1">
      <alignment horizontal="center" shrinkToFit="1"/>
    </xf>
    <xf numFmtId="0" fontId="87" fillId="27" borderId="28" xfId="396" applyFont="1" applyFill="1" applyBorder="1" applyAlignment="1">
      <alignment horizontal="center" wrapText="1" shrinkToFit="1"/>
    </xf>
    <xf numFmtId="0" fontId="87" fillId="27" borderId="21" xfId="396" applyFont="1" applyFill="1" applyBorder="1" applyAlignment="1">
      <alignment horizontal="center" wrapText="1" shrinkToFit="1"/>
    </xf>
    <xf numFmtId="0" fontId="89" fillId="27" borderId="40" xfId="396" applyFont="1" applyFill="1" applyBorder="1" applyAlignment="1">
      <alignment horizontal="center" wrapText="1" shrinkToFit="1"/>
    </xf>
    <xf numFmtId="0" fontId="89" fillId="27" borderId="42" xfId="396" applyFont="1" applyFill="1" applyBorder="1" applyAlignment="1">
      <alignment horizontal="center" wrapText="1" shrinkToFit="1"/>
    </xf>
    <xf numFmtId="0" fontId="84" fillId="27" borderId="39" xfId="396" applyFont="1" applyFill="1" applyBorder="1" applyAlignment="1">
      <alignment horizontal="center" wrapText="1" shrinkToFit="1"/>
    </xf>
    <xf numFmtId="0" fontId="84" fillId="27" borderId="41" xfId="396" applyFont="1" applyFill="1" applyBorder="1" applyAlignment="1">
      <alignment horizontal="center" wrapText="1" shrinkToFit="1"/>
    </xf>
    <xf numFmtId="0" fontId="76" fillId="27" borderId="35" xfId="398" applyFont="1" applyFill="1" applyBorder="1" applyAlignment="1" applyProtection="1">
      <alignment horizontal="center" vertical="center" wrapText="1"/>
    </xf>
    <xf numFmtId="0" fontId="76" fillId="27" borderId="28" xfId="398" applyFont="1" applyFill="1" applyBorder="1" applyAlignment="1" applyProtection="1">
      <alignment horizontal="center" vertical="center" wrapText="1"/>
    </xf>
    <xf numFmtId="0" fontId="76" fillId="27" borderId="21" xfId="398" applyFont="1" applyFill="1" applyBorder="1" applyAlignment="1" applyProtection="1">
      <alignment horizontal="center" vertical="center" wrapText="1"/>
    </xf>
    <xf numFmtId="0" fontId="76" fillId="27" borderId="29" xfId="398" applyFont="1" applyFill="1" applyBorder="1" applyAlignment="1" applyProtection="1">
      <alignment horizontal="center" vertical="center" wrapText="1"/>
    </xf>
    <xf numFmtId="0" fontId="76" fillId="27" borderId="25" xfId="398" applyFont="1" applyFill="1" applyBorder="1" applyAlignment="1" applyProtection="1">
      <alignment horizontal="center" vertical="center" wrapText="1"/>
    </xf>
    <xf numFmtId="0" fontId="76" fillId="27" borderId="20" xfId="398" applyFont="1" applyFill="1" applyBorder="1" applyAlignment="1" applyProtection="1">
      <alignment horizontal="center" vertical="center" wrapText="1"/>
    </xf>
    <xf numFmtId="0" fontId="76" fillId="27" borderId="34" xfId="398" applyFont="1" applyFill="1" applyBorder="1" applyAlignment="1" applyProtection="1">
      <alignment horizontal="center" vertical="center" wrapText="1"/>
    </xf>
    <xf numFmtId="0" fontId="76" fillId="27" borderId="29" xfId="398" applyFont="1" applyFill="1" applyBorder="1" applyAlignment="1" applyProtection="1">
      <alignment horizontal="center" vertical="center"/>
    </xf>
    <xf numFmtId="0" fontId="76" fillId="27" borderId="24" xfId="398" applyFont="1" applyFill="1" applyBorder="1" applyAlignment="1" applyProtection="1">
      <alignment horizontal="center" vertical="center"/>
    </xf>
    <xf numFmtId="0" fontId="76" fillId="27" borderId="25" xfId="398" applyFont="1" applyFill="1" applyBorder="1" applyAlignment="1" applyProtection="1">
      <alignment horizontal="center" vertical="center"/>
    </xf>
    <xf numFmtId="0" fontId="76" fillId="27" borderId="38" xfId="398" applyFont="1" applyFill="1" applyBorder="1" applyAlignment="1" applyProtection="1">
      <alignment horizontal="center" vertical="center" wrapText="1"/>
    </xf>
    <xf numFmtId="0" fontId="76" fillId="27" borderId="24" xfId="398" applyFont="1" applyFill="1" applyBorder="1" applyAlignment="1" applyProtection="1">
      <alignment horizontal="center" vertical="center" wrapText="1"/>
    </xf>
    <xf numFmtId="0" fontId="76" fillId="27" borderId="43" xfId="398" applyFont="1" applyFill="1" applyBorder="1" applyAlignment="1" applyProtection="1">
      <alignment horizontal="center" vertical="center" wrapText="1"/>
    </xf>
    <xf numFmtId="0" fontId="76" fillId="27" borderId="37" xfId="398" applyFont="1" applyFill="1" applyBorder="1" applyAlignment="1" applyProtection="1">
      <alignment horizontal="center" vertical="center"/>
    </xf>
    <xf numFmtId="0" fontId="76" fillId="27" borderId="39" xfId="398" applyFont="1" applyFill="1" applyBorder="1" applyAlignment="1" applyProtection="1">
      <alignment horizontal="center" vertical="center"/>
    </xf>
    <xf numFmtId="0" fontId="76" fillId="27" borderId="41" xfId="398" applyFont="1" applyFill="1" applyBorder="1" applyAlignment="1" applyProtection="1">
      <alignment horizontal="center" vertical="center"/>
    </xf>
    <xf numFmtId="0" fontId="76" fillId="27" borderId="28" xfId="396" applyFont="1" applyFill="1" applyBorder="1" applyAlignment="1" applyProtection="1">
      <alignment horizontal="center" wrapText="1"/>
    </xf>
    <xf numFmtId="0" fontId="76" fillId="27" borderId="21" xfId="396" applyFont="1" applyFill="1" applyBorder="1" applyAlignment="1" applyProtection="1">
      <alignment horizontal="center" wrapText="1"/>
    </xf>
    <xf numFmtId="0" fontId="76" fillId="27" borderId="40" xfId="396" applyFont="1" applyFill="1" applyBorder="1" applyAlignment="1">
      <alignment horizontal="center" wrapText="1"/>
    </xf>
    <xf numFmtId="0" fontId="76" fillId="27" borderId="42" xfId="396" applyFont="1" applyFill="1" applyBorder="1" applyAlignment="1">
      <alignment horizontal="center" wrapText="1"/>
    </xf>
    <xf numFmtId="0" fontId="84" fillId="27" borderId="22" xfId="396" applyFont="1" applyFill="1" applyBorder="1" applyAlignment="1">
      <alignment horizontal="center" vertical="center" wrapText="1" shrinkToFit="1"/>
    </xf>
    <xf numFmtId="0" fontId="84" fillId="27" borderId="28" xfId="396" applyFont="1" applyFill="1" applyBorder="1" applyAlignment="1">
      <alignment horizontal="center" vertical="center" shrinkToFit="1"/>
    </xf>
    <xf numFmtId="0" fontId="76" fillId="27" borderId="37" xfId="396" applyFont="1" applyFill="1" applyBorder="1" applyAlignment="1">
      <alignment horizontal="center" vertical="center"/>
    </xf>
    <xf numFmtId="0" fontId="76" fillId="27" borderId="39" xfId="396" applyFont="1" applyFill="1" applyBorder="1" applyAlignment="1">
      <alignment horizontal="center" vertical="center"/>
    </xf>
    <xf numFmtId="0" fontId="76" fillId="27" borderId="41" xfId="396" applyFont="1" applyFill="1" applyBorder="1" applyAlignment="1">
      <alignment horizontal="center" vertical="center"/>
    </xf>
    <xf numFmtId="0" fontId="93" fillId="27" borderId="26" xfId="396" applyFont="1" applyFill="1" applyBorder="1" applyAlignment="1" applyProtection="1">
      <alignment horizontal="center" vertical="center" shrinkToFit="1"/>
    </xf>
    <xf numFmtId="0" fontId="93" fillId="27" borderId="47" xfId="396" applyFont="1" applyFill="1" applyBorder="1" applyAlignment="1" applyProtection="1">
      <alignment horizontal="center" vertical="center" shrinkToFit="1"/>
    </xf>
    <xf numFmtId="0" fontId="76" fillId="0" borderId="0" xfId="401" applyFont="1" applyFill="1" applyBorder="1" applyAlignment="1">
      <alignment horizontal="left" vertical="center" wrapText="1"/>
    </xf>
    <xf numFmtId="0" fontId="93" fillId="27" borderId="20" xfId="396" applyFont="1" applyFill="1" applyBorder="1" applyAlignment="1" applyProtection="1">
      <alignment horizontal="center" vertical="center" shrinkToFit="1"/>
    </xf>
    <xf numFmtId="0" fontId="76" fillId="27" borderId="37" xfId="401" applyFont="1" applyFill="1" applyBorder="1" applyAlignment="1">
      <alignment horizontal="center" vertical="center"/>
    </xf>
    <xf numFmtId="0" fontId="76" fillId="27" borderId="39" xfId="401" applyFont="1" applyFill="1" applyBorder="1" applyAlignment="1">
      <alignment horizontal="center" vertical="center"/>
    </xf>
    <xf numFmtId="0" fontId="76" fillId="27" borderId="41" xfId="401" applyFont="1" applyFill="1" applyBorder="1" applyAlignment="1">
      <alignment horizontal="center" vertical="center"/>
    </xf>
    <xf numFmtId="0" fontId="76" fillId="27" borderId="18" xfId="401" applyFont="1" applyFill="1" applyBorder="1" applyAlignment="1">
      <alignment horizontal="center" vertical="center" shrinkToFit="1"/>
    </xf>
    <xf numFmtId="0" fontId="76" fillId="27" borderId="4" xfId="401" applyFont="1" applyFill="1" applyBorder="1" applyAlignment="1">
      <alignment horizontal="center" vertical="center" shrinkToFit="1"/>
    </xf>
    <xf numFmtId="0" fontId="76" fillId="27" borderId="19" xfId="401" applyFont="1" applyFill="1" applyBorder="1" applyAlignment="1">
      <alignment horizontal="center" vertical="center" shrinkToFit="1"/>
    </xf>
    <xf numFmtId="195" fontId="88" fillId="28" borderId="0" xfId="403" applyNumberFormat="1" applyFont="1" applyFill="1" applyBorder="1" applyAlignment="1" applyProtection="1">
      <alignment horizontal="right" shrinkToFit="1"/>
    </xf>
    <xf numFmtId="41" fontId="81" fillId="28" borderId="0" xfId="403" applyNumberFormat="1" applyFont="1" applyFill="1" applyBorder="1" applyAlignment="1" applyProtection="1">
      <alignment horizontal="center" shrinkToFit="1"/>
    </xf>
    <xf numFmtId="41" fontId="81" fillId="28" borderId="43" xfId="403" applyNumberFormat="1" applyFont="1" applyFill="1" applyBorder="1" applyAlignment="1" applyProtection="1">
      <alignment horizontal="center" shrinkToFit="1"/>
    </xf>
    <xf numFmtId="0" fontId="76" fillId="27" borderId="34" xfId="401" applyFont="1" applyFill="1" applyBorder="1" applyAlignment="1">
      <alignment horizontal="center" vertical="center" shrinkToFit="1"/>
    </xf>
    <xf numFmtId="0" fontId="76" fillId="27" borderId="33" xfId="401" applyFont="1" applyFill="1" applyBorder="1" applyAlignment="1">
      <alignment horizontal="center" vertical="center" shrinkToFit="1"/>
    </xf>
    <xf numFmtId="0" fontId="76" fillId="27" borderId="38" xfId="401" applyFont="1" applyFill="1" applyBorder="1" applyAlignment="1">
      <alignment horizontal="center" vertical="center" shrinkToFit="1"/>
    </xf>
    <xf numFmtId="0" fontId="76" fillId="27" borderId="30" xfId="401" applyFont="1" applyFill="1" applyBorder="1" applyAlignment="1">
      <alignment horizontal="center" vertical="center"/>
    </xf>
    <xf numFmtId="0" fontId="76" fillId="27" borderId="31" xfId="401" applyFont="1" applyFill="1" applyBorder="1" applyAlignment="1">
      <alignment horizontal="center" vertical="center"/>
    </xf>
    <xf numFmtId="0" fontId="76" fillId="27" borderId="51" xfId="401" applyFont="1" applyFill="1" applyBorder="1" applyAlignment="1">
      <alignment horizontal="center" vertical="center"/>
    </xf>
    <xf numFmtId="0" fontId="76" fillId="27" borderId="18" xfId="401" applyFont="1" applyFill="1" applyBorder="1" applyAlignment="1">
      <alignment horizontal="center" vertical="center"/>
    </xf>
    <xf numFmtId="0" fontId="76" fillId="27" borderId="4" xfId="401" applyFont="1" applyFill="1" applyBorder="1" applyAlignment="1">
      <alignment horizontal="center" vertical="center"/>
    </xf>
    <xf numFmtId="0" fontId="76" fillId="27" borderId="49" xfId="401" applyFont="1" applyFill="1" applyBorder="1" applyAlignment="1">
      <alignment horizontal="center" vertical="center"/>
    </xf>
    <xf numFmtId="0" fontId="76" fillId="27" borderId="16" xfId="401" applyFont="1" applyFill="1" applyBorder="1" applyAlignment="1">
      <alignment horizontal="center" vertical="center" shrinkToFit="1"/>
    </xf>
    <xf numFmtId="0" fontId="76" fillId="27" borderId="17" xfId="401" applyFont="1" applyFill="1" applyBorder="1" applyAlignment="1">
      <alignment horizontal="center" vertical="center" shrinkToFit="1"/>
    </xf>
    <xf numFmtId="0" fontId="76" fillId="27" borderId="23" xfId="401" applyFont="1" applyFill="1" applyBorder="1" applyAlignment="1">
      <alignment horizontal="center" vertical="center" shrinkToFit="1"/>
    </xf>
    <xf numFmtId="0" fontId="76" fillId="27" borderId="49" xfId="401" applyFont="1" applyFill="1" applyBorder="1" applyAlignment="1">
      <alignment horizontal="center" vertical="center" shrinkToFit="1"/>
    </xf>
    <xf numFmtId="0" fontId="76" fillId="27" borderId="28" xfId="401" applyFont="1" applyFill="1" applyBorder="1" applyAlignment="1">
      <alignment horizontal="center" vertical="center" wrapText="1" shrinkToFit="1"/>
    </xf>
    <xf numFmtId="0" fontId="76" fillId="27" borderId="21" xfId="401" applyFont="1" applyFill="1" applyBorder="1" applyAlignment="1">
      <alignment horizontal="center" vertical="center" wrapText="1" shrinkToFit="1"/>
    </xf>
    <xf numFmtId="0" fontId="76" fillId="27" borderId="40" xfId="401" applyFont="1" applyFill="1" applyBorder="1" applyAlignment="1">
      <alignment horizontal="center" vertical="center" wrapText="1" shrinkToFit="1"/>
    </xf>
    <xf numFmtId="0" fontId="76" fillId="27" borderId="42" xfId="401" applyFont="1" applyFill="1" applyBorder="1" applyAlignment="1">
      <alignment horizontal="center" vertical="center" wrapText="1" shrinkToFit="1"/>
    </xf>
    <xf numFmtId="0" fontId="76" fillId="27" borderId="28" xfId="396" applyFont="1" applyFill="1" applyBorder="1" applyAlignment="1">
      <alignment horizontal="center" wrapText="1"/>
    </xf>
    <xf numFmtId="0" fontId="76" fillId="27" borderId="21" xfId="396" applyFont="1" applyFill="1" applyBorder="1" applyAlignment="1">
      <alignment horizontal="center" wrapText="1"/>
    </xf>
    <xf numFmtId="198" fontId="76" fillId="0" borderId="0" xfId="396" applyNumberFormat="1" applyFont="1" applyFill="1" applyBorder="1" applyAlignment="1">
      <alignment horizontal="right"/>
    </xf>
    <xf numFmtId="0" fontId="76" fillId="27" borderId="8" xfId="396" applyFont="1" applyFill="1" applyBorder="1" applyAlignment="1">
      <alignment horizontal="center" vertical="center" wrapText="1"/>
    </xf>
    <xf numFmtId="0" fontId="76" fillId="27" borderId="8" xfId="396" applyFont="1" applyFill="1" applyBorder="1" applyAlignment="1">
      <alignment horizontal="center" vertical="center"/>
    </xf>
    <xf numFmtId="198" fontId="81" fillId="28" borderId="0" xfId="396" applyNumberFormat="1" applyFont="1" applyFill="1" applyBorder="1" applyAlignment="1">
      <alignment horizontal="right"/>
    </xf>
    <xf numFmtId="176" fontId="76" fillId="27" borderId="28" xfId="397" applyFont="1" applyFill="1" applyBorder="1" applyAlignment="1" applyProtection="1">
      <alignment horizontal="center" vertical="center" wrapText="1"/>
    </xf>
    <xf numFmtId="176" fontId="76" fillId="27" borderId="21" xfId="397" applyFont="1" applyFill="1" applyBorder="1" applyAlignment="1" applyProtection="1">
      <alignment horizontal="center" vertical="center" wrapText="1"/>
    </xf>
    <xf numFmtId="0" fontId="79" fillId="0" borderId="0" xfId="365" applyFont="1" applyBorder="1" applyAlignment="1">
      <alignment horizontal="left"/>
    </xf>
    <xf numFmtId="0" fontId="76" fillId="27" borderId="57" xfId="396" applyFont="1" applyFill="1" applyBorder="1" applyAlignment="1">
      <alignment horizontal="center" vertical="center" wrapText="1"/>
    </xf>
    <xf numFmtId="0" fontId="76" fillId="27" borderId="59" xfId="396" applyFont="1" applyFill="1" applyBorder="1" applyAlignment="1">
      <alignment horizontal="center" vertical="center"/>
    </xf>
    <xf numFmtId="0" fontId="76" fillId="27" borderId="36" xfId="396" applyFont="1" applyFill="1" applyBorder="1" applyAlignment="1">
      <alignment horizontal="center" vertical="center" wrapText="1"/>
    </xf>
    <xf numFmtId="0" fontId="76" fillId="27" borderId="36" xfId="396" applyFont="1" applyFill="1" applyBorder="1" applyAlignment="1">
      <alignment horizontal="center" vertical="center"/>
    </xf>
    <xf numFmtId="0" fontId="76" fillId="27" borderId="34" xfId="396" applyFont="1" applyFill="1" applyBorder="1" applyAlignment="1">
      <alignment horizontal="center" vertical="center" wrapText="1"/>
    </xf>
    <xf numFmtId="0" fontId="76" fillId="27" borderId="33" xfId="396" applyFont="1" applyFill="1" applyBorder="1" applyAlignment="1">
      <alignment horizontal="center" vertical="center" wrapText="1"/>
    </xf>
    <xf numFmtId="0" fontId="76" fillId="27" borderId="38" xfId="396" applyFont="1" applyFill="1" applyBorder="1" applyAlignment="1">
      <alignment horizontal="center" vertical="center" wrapText="1"/>
    </xf>
    <xf numFmtId="0" fontId="76" fillId="27" borderId="24" xfId="396" applyFont="1" applyFill="1" applyBorder="1" applyAlignment="1">
      <alignment horizontal="center" vertical="center" wrapText="1"/>
    </xf>
    <xf numFmtId="0" fontId="76" fillId="27" borderId="0" xfId="396" applyFont="1" applyFill="1" applyBorder="1" applyAlignment="1">
      <alignment horizontal="center" vertical="center" wrapText="1"/>
    </xf>
    <xf numFmtId="0" fontId="76" fillId="27" borderId="43" xfId="396" applyFont="1" applyFill="1" applyBorder="1" applyAlignment="1">
      <alignment horizontal="center" vertical="center" wrapText="1"/>
    </xf>
    <xf numFmtId="0" fontId="76" fillId="27" borderId="26" xfId="396" applyFont="1" applyFill="1" applyBorder="1" applyAlignment="1">
      <alignment horizontal="center" vertical="center" wrapText="1"/>
    </xf>
    <xf numFmtId="0" fontId="76" fillId="27" borderId="27" xfId="396" applyFont="1" applyFill="1" applyBorder="1" applyAlignment="1">
      <alignment horizontal="center" vertical="center" wrapText="1"/>
    </xf>
    <xf numFmtId="0" fontId="76" fillId="27" borderId="47" xfId="396" applyFont="1" applyFill="1" applyBorder="1" applyAlignment="1">
      <alignment horizontal="center" vertical="center" wrapText="1"/>
    </xf>
    <xf numFmtId="176" fontId="76" fillId="27" borderId="8" xfId="397" applyFont="1" applyFill="1" applyBorder="1" applyAlignment="1" applyProtection="1">
      <alignment horizontal="center" vertical="center" wrapText="1"/>
    </xf>
    <xf numFmtId="176" fontId="76" fillId="27" borderId="8" xfId="397" applyFont="1" applyFill="1" applyBorder="1" applyAlignment="1" applyProtection="1">
      <alignment horizontal="center" vertical="center"/>
    </xf>
    <xf numFmtId="0" fontId="76" fillId="27" borderId="18" xfId="396" applyFont="1" applyFill="1" applyBorder="1" applyAlignment="1">
      <alignment horizontal="center" vertical="center"/>
    </xf>
    <xf numFmtId="0" fontId="76" fillId="27" borderId="4" xfId="396" applyFont="1" applyFill="1" applyBorder="1" applyAlignment="1">
      <alignment horizontal="center" vertical="center"/>
    </xf>
    <xf numFmtId="0" fontId="76" fillId="27" borderId="19" xfId="396" applyFont="1" applyFill="1" applyBorder="1" applyAlignment="1">
      <alignment horizontal="center" vertical="center"/>
    </xf>
    <xf numFmtId="0" fontId="76" fillId="27" borderId="55" xfId="396" applyFont="1" applyFill="1" applyBorder="1" applyAlignment="1">
      <alignment horizontal="center" vertical="center" wrapText="1"/>
    </xf>
    <xf numFmtId="0" fontId="76" fillId="27" borderId="55" xfId="396" applyFont="1" applyFill="1" applyBorder="1" applyAlignment="1">
      <alignment horizontal="center" vertical="center"/>
    </xf>
    <xf numFmtId="0" fontId="76" fillId="27" borderId="16" xfId="396" applyFont="1" applyFill="1" applyBorder="1" applyAlignment="1">
      <alignment horizontal="center" vertical="center" wrapText="1"/>
    </xf>
    <xf numFmtId="0" fontId="76" fillId="27" borderId="23" xfId="396" applyFont="1" applyFill="1" applyBorder="1" applyAlignment="1">
      <alignment horizontal="center" vertical="center" wrapText="1"/>
    </xf>
    <xf numFmtId="0" fontId="76" fillId="27" borderId="25" xfId="396" applyFont="1" applyFill="1" applyBorder="1" applyAlignment="1">
      <alignment horizontal="center" vertical="center" wrapText="1"/>
    </xf>
    <xf numFmtId="0" fontId="76" fillId="27" borderId="20" xfId="396" applyFont="1" applyFill="1" applyBorder="1" applyAlignment="1">
      <alignment horizontal="center" vertical="center" wrapText="1"/>
    </xf>
    <xf numFmtId="0" fontId="76" fillId="27" borderId="58" xfId="396" applyFont="1" applyFill="1" applyBorder="1" applyAlignment="1">
      <alignment horizontal="center" vertical="center"/>
    </xf>
    <xf numFmtId="176" fontId="76" fillId="27" borderId="40" xfId="397" applyFont="1" applyFill="1" applyBorder="1" applyAlignment="1" applyProtection="1">
      <alignment horizontal="center" vertical="center" wrapText="1"/>
    </xf>
    <xf numFmtId="176" fontId="76" fillId="27" borderId="42" xfId="397" applyFont="1" applyFill="1" applyBorder="1" applyAlignment="1" applyProtection="1">
      <alignment horizontal="center" vertical="center" wrapText="1"/>
    </xf>
    <xf numFmtId="49" fontId="99" fillId="28" borderId="0" xfId="408" applyNumberFormat="1" applyFont="1" applyFill="1" applyBorder="1" applyAlignment="1">
      <alignment horizontal="center" wrapText="1"/>
    </xf>
    <xf numFmtId="49" fontId="79" fillId="0" borderId="0" xfId="408" applyNumberFormat="1" applyFont="1" applyFill="1" applyBorder="1" applyAlignment="1">
      <alignment horizontal="center" wrapText="1"/>
    </xf>
    <xf numFmtId="0" fontId="76" fillId="27" borderId="29" xfId="396" applyFont="1" applyFill="1" applyBorder="1" applyAlignment="1">
      <alignment horizontal="center" vertical="center"/>
    </xf>
    <xf numFmtId="0" fontId="76" fillId="27" borderId="24" xfId="396" applyFont="1" applyFill="1" applyBorder="1" applyAlignment="1">
      <alignment horizontal="center" vertical="center"/>
    </xf>
    <xf numFmtId="0" fontId="76" fillId="27" borderId="25" xfId="396" applyFont="1" applyFill="1" applyBorder="1" applyAlignment="1">
      <alignment horizontal="center" vertical="center"/>
    </xf>
    <xf numFmtId="0" fontId="76" fillId="27" borderId="26" xfId="396" applyFont="1" applyFill="1" applyBorder="1" applyAlignment="1">
      <alignment horizontal="center" vertical="center"/>
    </xf>
    <xf numFmtId="0" fontId="76" fillId="27" borderId="20" xfId="396" applyFont="1" applyFill="1" applyBorder="1" applyAlignment="1">
      <alignment horizontal="center" vertical="center"/>
    </xf>
    <xf numFmtId="0" fontId="76" fillId="27" borderId="33" xfId="396" applyFont="1" applyFill="1" applyBorder="1" applyAlignment="1">
      <alignment horizontal="center" vertical="center"/>
    </xf>
    <xf numFmtId="0" fontId="76" fillId="27" borderId="38" xfId="396" applyFont="1" applyFill="1" applyBorder="1" applyAlignment="1">
      <alignment horizontal="center" vertical="center"/>
    </xf>
    <xf numFmtId="0" fontId="76" fillId="27" borderId="0" xfId="396" applyFont="1" applyFill="1" applyBorder="1" applyAlignment="1">
      <alignment horizontal="center" vertical="center"/>
    </xf>
    <xf numFmtId="0" fontId="76" fillId="27" borderId="43" xfId="396" applyFont="1" applyFill="1" applyBorder="1" applyAlignment="1">
      <alignment horizontal="center" vertical="center"/>
    </xf>
    <xf numFmtId="0" fontId="76" fillId="27" borderId="22" xfId="396" applyFont="1" applyFill="1" applyBorder="1" applyAlignment="1">
      <alignment horizontal="center" vertical="center"/>
    </xf>
    <xf numFmtId="0" fontId="76" fillId="27" borderId="21" xfId="396" applyFont="1" applyFill="1" applyBorder="1" applyAlignment="1">
      <alignment horizontal="center" vertical="center"/>
    </xf>
    <xf numFmtId="0" fontId="76" fillId="27" borderId="50" xfId="396" applyFont="1" applyFill="1" applyBorder="1" applyAlignment="1">
      <alignment horizontal="center" vertical="center" wrapText="1"/>
    </xf>
    <xf numFmtId="0" fontId="76" fillId="27" borderId="42" xfId="396" applyFont="1" applyFill="1" applyBorder="1" applyAlignment="1">
      <alignment horizontal="center" vertical="center"/>
    </xf>
    <xf numFmtId="0" fontId="76" fillId="27" borderId="28" xfId="396" applyFont="1" applyFill="1" applyBorder="1" applyAlignment="1">
      <alignment horizontal="center" vertical="center" wrapText="1"/>
    </xf>
    <xf numFmtId="0" fontId="76" fillId="27" borderId="28" xfId="396" applyFont="1" applyFill="1" applyBorder="1" applyAlignment="1">
      <alignment horizontal="center" vertical="center"/>
    </xf>
    <xf numFmtId="0" fontId="76" fillId="27" borderId="16" xfId="396" applyFont="1" applyFill="1" applyBorder="1" applyAlignment="1">
      <alignment horizontal="center" vertical="top" wrapText="1"/>
    </xf>
    <xf numFmtId="0" fontId="76" fillId="27" borderId="23" xfId="396" applyFont="1" applyFill="1" applyBorder="1" applyAlignment="1">
      <alignment horizontal="center" vertical="top" wrapText="1"/>
    </xf>
    <xf numFmtId="0" fontId="76" fillId="27" borderId="24" xfId="396" applyFont="1" applyFill="1" applyBorder="1" applyAlignment="1">
      <alignment horizontal="center" vertical="top" wrapText="1"/>
    </xf>
    <xf numFmtId="0" fontId="76" fillId="27" borderId="25" xfId="396" applyFont="1" applyFill="1" applyBorder="1" applyAlignment="1">
      <alignment horizontal="center" vertical="top" wrapText="1"/>
    </xf>
    <xf numFmtId="0" fontId="76" fillId="27" borderId="21" xfId="396" applyFont="1" applyFill="1" applyBorder="1" applyAlignment="1">
      <alignment horizontal="center" vertical="center" wrapText="1"/>
    </xf>
    <xf numFmtId="49" fontId="79" fillId="0" borderId="43" xfId="408" applyNumberFormat="1" applyFont="1" applyFill="1" applyBorder="1" applyAlignment="1">
      <alignment horizontal="center" wrapText="1"/>
    </xf>
    <xf numFmtId="49" fontId="99" fillId="28" borderId="43" xfId="408" applyNumberFormat="1" applyFont="1" applyFill="1" applyBorder="1" applyAlignment="1">
      <alignment horizontal="center" wrapText="1"/>
    </xf>
    <xf numFmtId="0" fontId="76" fillId="27" borderId="39" xfId="396" applyFont="1" applyFill="1" applyBorder="1" applyAlignment="1">
      <alignment horizontal="center" vertical="center" shrinkToFit="1"/>
    </xf>
    <xf numFmtId="0" fontId="76" fillId="27" borderId="41" xfId="396" applyFont="1" applyFill="1" applyBorder="1" applyAlignment="1">
      <alignment horizontal="center" vertical="center" shrinkToFit="1"/>
    </xf>
    <xf numFmtId="0" fontId="104" fillId="0" borderId="0" xfId="396" applyFont="1" applyFill="1" applyAlignment="1">
      <alignment horizontal="center" vertical="center"/>
    </xf>
    <xf numFmtId="0" fontId="105" fillId="0" borderId="0" xfId="396" applyFont="1" applyFill="1" applyAlignment="1">
      <alignment horizontal="center" vertical="center"/>
    </xf>
    <xf numFmtId="0" fontId="76" fillId="27" borderId="34" xfId="396" applyFont="1" applyFill="1" applyBorder="1" applyAlignment="1">
      <alignment horizontal="center" vertical="center"/>
    </xf>
    <xf numFmtId="0" fontId="76" fillId="27" borderId="27" xfId="396" applyFont="1" applyFill="1" applyBorder="1" applyAlignment="1">
      <alignment horizontal="center" vertical="center"/>
    </xf>
    <xf numFmtId="49" fontId="98" fillId="0" borderId="24" xfId="408" applyNumberFormat="1" applyFont="1" applyFill="1" applyBorder="1" applyAlignment="1">
      <alignment horizontal="center" wrapText="1"/>
    </xf>
    <xf numFmtId="49" fontId="98" fillId="0" borderId="0" xfId="408" applyNumberFormat="1" applyFont="1" applyFill="1" applyBorder="1" applyAlignment="1">
      <alignment horizontal="center" wrapText="1"/>
    </xf>
    <xf numFmtId="49" fontId="110" fillId="28" borderId="24" xfId="408" applyNumberFormat="1" applyFont="1" applyFill="1" applyBorder="1" applyAlignment="1">
      <alignment horizontal="center" wrapText="1"/>
    </xf>
    <xf numFmtId="49" fontId="110" fillId="28" borderId="0" xfId="408" applyNumberFormat="1" applyFont="1" applyFill="1" applyBorder="1" applyAlignment="1">
      <alignment horizontal="center" wrapText="1"/>
    </xf>
    <xf numFmtId="0" fontId="76" fillId="27" borderId="20" xfId="398" applyFont="1" applyFill="1" applyBorder="1" applyAlignment="1" applyProtection="1">
      <alignment horizontal="center" vertical="center"/>
    </xf>
    <xf numFmtId="0" fontId="76" fillId="27" borderId="26" xfId="398" applyFont="1" applyFill="1" applyBorder="1" applyAlignment="1" applyProtection="1">
      <alignment horizontal="center" vertical="center"/>
    </xf>
    <xf numFmtId="0" fontId="76" fillId="27" borderId="33" xfId="398" applyFont="1" applyFill="1" applyBorder="1" applyAlignment="1" applyProtection="1">
      <alignment horizontal="center" vertical="center" wrapText="1"/>
    </xf>
    <xf numFmtId="0" fontId="76" fillId="27" borderId="0" xfId="398" applyFont="1" applyFill="1" applyBorder="1" applyAlignment="1" applyProtection="1">
      <alignment horizontal="center" vertical="center" wrapText="1"/>
    </xf>
  </cellXfs>
  <cellStyles count="410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 10" xfId="211"/>
    <cellStyle name="쉼표 [0] 10 2" xfId="212"/>
    <cellStyle name="쉼표 [0] 11" xfId="397"/>
    <cellStyle name="쉼표 [0] 13" xfId="400"/>
    <cellStyle name="쉼표 [0] 2" xfId="213"/>
    <cellStyle name="쉼표 [0] 2 2" xfId="214"/>
    <cellStyle name="쉼표 [0] 2 2 2" xfId="215"/>
    <cellStyle name="쉼표 [0] 2 3" xfId="216"/>
    <cellStyle name="쉼표 [0] 2 4" xfId="217"/>
    <cellStyle name="쉼표 [0] 28" xfId="218"/>
    <cellStyle name="쉼표 [0] 28 2" xfId="219"/>
    <cellStyle name="쉼표 [0] 3" xfId="220"/>
    <cellStyle name="쉼표 [0] 3 2" xfId="221"/>
    <cellStyle name="쉼표 [0] 4" xfId="222"/>
    <cellStyle name="쉼표 [0] 4 2" xfId="223"/>
    <cellStyle name="쉼표 [0] 5" xfId="224"/>
    <cellStyle name="쉼표 [0] 5 2" xfId="225"/>
    <cellStyle name="쉼표 [0] 51" xfId="226"/>
    <cellStyle name="쉼표 [0] 51 2" xfId="227"/>
    <cellStyle name="쉼표 [0] 6" xfId="228"/>
    <cellStyle name="쉼표 [0] 6 2" xfId="229"/>
    <cellStyle name="쉼표 [0] 7" xfId="230"/>
    <cellStyle name="쉼표 [0] 7 2" xfId="231"/>
    <cellStyle name="쉼표 [0] 75" xfId="232"/>
    <cellStyle name="쉼표 [0] 75 2" xfId="233"/>
    <cellStyle name="쉼표 [0] 76" xfId="234"/>
    <cellStyle name="쉼표 [0] 76 2" xfId="235"/>
    <cellStyle name="쉼표 [0] 78" xfId="236"/>
    <cellStyle name="쉼표 [0] 78 2" xfId="237"/>
    <cellStyle name="쉼표 [0] 79" xfId="238"/>
    <cellStyle name="쉼표 [0] 79 2" xfId="239"/>
    <cellStyle name="쉼표 [0] 8" xfId="240"/>
    <cellStyle name="쉼표 [0] 8 2" xfId="241"/>
    <cellStyle name="쉼표 [0] 80" xfId="242"/>
    <cellStyle name="쉼표 [0] 80 2" xfId="243"/>
    <cellStyle name="쉼표 [0] 81" xfId="244"/>
    <cellStyle name="쉼표 [0] 81 2" xfId="245"/>
    <cellStyle name="쉼표 [0] 82" xfId="246"/>
    <cellStyle name="쉼표 [0] 82 2" xfId="247"/>
    <cellStyle name="쉼표 [0] 84" xfId="248"/>
    <cellStyle name="쉼표 [0] 84 2" xfId="249"/>
    <cellStyle name="쉼표 [0] 85" xfId="250"/>
    <cellStyle name="쉼표 [0] 85 2" xfId="251"/>
    <cellStyle name="쉼표 [0] 9" xfId="252"/>
    <cellStyle name="쉼표 [0] 9 2" xfId="253"/>
    <cellStyle name="쉼표 [0]_06-농업수산 3" xfId="399"/>
    <cellStyle name="쉼표 [0]_12-환경(시군)" xfId="403"/>
    <cellStyle name="쉼표 [0]_13-환경" xfId="406"/>
    <cellStyle name="쉼표 [0]_13-환경 3" xfId="402"/>
    <cellStyle name="쉼표 [0]_강원도 하수도통계 보완(0809)" xfId="409"/>
    <cellStyle name="스타일 1" xfId="254"/>
    <cellStyle name="스타일 1 2" xfId="255"/>
    <cellStyle name="연결된 셀 2" xfId="256"/>
    <cellStyle name="연결된 셀 2 2" xfId="257"/>
    <cellStyle name="연결된 셀 3" xfId="258"/>
    <cellStyle name="요약 2" xfId="259"/>
    <cellStyle name="요약 2 2" xfId="260"/>
    <cellStyle name="요약 3" xfId="261"/>
    <cellStyle name="입력 2" xfId="262"/>
    <cellStyle name="입력 2 2" xfId="263"/>
    <cellStyle name="입력 3" xfId="264"/>
    <cellStyle name="자리수" xfId="265"/>
    <cellStyle name="자리수0" xfId="266"/>
    <cellStyle name="작은제목" xfId="267"/>
    <cellStyle name="제목 1 2" xfId="268"/>
    <cellStyle name="제목 1 2 2" xfId="269"/>
    <cellStyle name="제목 1 3" xfId="270"/>
    <cellStyle name="제목 2 2" xfId="271"/>
    <cellStyle name="제목 2 2 2" xfId="272"/>
    <cellStyle name="제목 2 3" xfId="273"/>
    <cellStyle name="제목 3 2" xfId="274"/>
    <cellStyle name="제목 3 2 2" xfId="275"/>
    <cellStyle name="제목 3 3" xfId="276"/>
    <cellStyle name="제목 4 2" xfId="277"/>
    <cellStyle name="제목 4 2 2" xfId="278"/>
    <cellStyle name="제목 4 3" xfId="279"/>
    <cellStyle name="제목 5" xfId="280"/>
    <cellStyle name="제목 5 2" xfId="281"/>
    <cellStyle name="제목 6" xfId="282"/>
    <cellStyle name="좋음 2" xfId="283"/>
    <cellStyle name="좋음 2 2" xfId="284"/>
    <cellStyle name="좋음 3" xfId="285"/>
    <cellStyle name="출력 2" xfId="286"/>
    <cellStyle name="출력 2 2" xfId="287"/>
    <cellStyle name="출력 3" xfId="288"/>
    <cellStyle name="콤마 [0]" xfId="289"/>
    <cellStyle name="콤마 [0] 2" xfId="290"/>
    <cellStyle name="콤마 [0]_해안선및도서" xfId="291"/>
    <cellStyle name="콤마_  종  합  " xfId="292"/>
    <cellStyle name="큰제목" xfId="293"/>
    <cellStyle name="큰제목 2" xfId="294"/>
    <cellStyle name="통화 [0] 2" xfId="295"/>
    <cellStyle name="통화 [0] 2 2" xfId="296"/>
    <cellStyle name="퍼센트" xfId="297"/>
    <cellStyle name="표준" xfId="0" builtinId="0"/>
    <cellStyle name="표준 10" xfId="298"/>
    <cellStyle name="표준 10 2" xfId="299"/>
    <cellStyle name="표준 100" xfId="300"/>
    <cellStyle name="표준 101" xfId="301"/>
    <cellStyle name="표준 102" xfId="302"/>
    <cellStyle name="표준 103" xfId="303"/>
    <cellStyle name="표준 109" xfId="304"/>
    <cellStyle name="표준 11" xfId="305"/>
    <cellStyle name="표준 11 2" xfId="306"/>
    <cellStyle name="표준 110" xfId="307"/>
    <cellStyle name="표준 111" xfId="308"/>
    <cellStyle name="표준 12" xfId="309"/>
    <cellStyle name="표준 13" xfId="310"/>
    <cellStyle name="표준 14" xfId="311"/>
    <cellStyle name="표준 15" xfId="312"/>
    <cellStyle name="표준 16" xfId="313"/>
    <cellStyle name="표준 168" xfId="314"/>
    <cellStyle name="표준 169" xfId="315"/>
    <cellStyle name="표준 17" xfId="316"/>
    <cellStyle name="표준 170" xfId="317"/>
    <cellStyle name="표준 171" xfId="318"/>
    <cellStyle name="표준 172" xfId="319"/>
    <cellStyle name="표준 173" xfId="320"/>
    <cellStyle name="표준 175" xfId="321"/>
    <cellStyle name="표준 176" xfId="322"/>
    <cellStyle name="표준 177" xfId="323"/>
    <cellStyle name="표준 178" xfId="324"/>
    <cellStyle name="표준 179" xfId="325"/>
    <cellStyle name="표준 18" xfId="326"/>
    <cellStyle name="표준 180" xfId="327"/>
    <cellStyle name="표준 181" xfId="328"/>
    <cellStyle name="표준 182" xfId="329"/>
    <cellStyle name="표준 183" xfId="330"/>
    <cellStyle name="표준 19" xfId="331"/>
    <cellStyle name="표준 2" xfId="332"/>
    <cellStyle name="표준 2 11 2" xfId="396"/>
    <cellStyle name="표준 2 2" xfId="333"/>
    <cellStyle name="표준 2 2 2" xfId="407"/>
    <cellStyle name="표준 2 3" xfId="334"/>
    <cellStyle name="표준 2 4" xfId="335"/>
    <cellStyle name="표준 2 5" xfId="336"/>
    <cellStyle name="표준 2_(붙임2) 시정통계 활용도 의견조사표" xfId="337"/>
    <cellStyle name="표준 20" xfId="338"/>
    <cellStyle name="표준 21" xfId="339"/>
    <cellStyle name="표준 22" xfId="340"/>
    <cellStyle name="표준 23" xfId="341"/>
    <cellStyle name="표준 24" xfId="342"/>
    <cellStyle name="표준 25" xfId="343"/>
    <cellStyle name="표준 26" xfId="344"/>
    <cellStyle name="표준 27" xfId="345"/>
    <cellStyle name="표준 28" xfId="346"/>
    <cellStyle name="표준 29" xfId="347"/>
    <cellStyle name="표준 3" xfId="348"/>
    <cellStyle name="표준 3 2" xfId="349"/>
    <cellStyle name="표준 3 2 2" xfId="398"/>
    <cellStyle name="표준 3 3" xfId="350"/>
    <cellStyle name="표준 3 4" xfId="351"/>
    <cellStyle name="표준 30" xfId="352"/>
    <cellStyle name="표준 31" xfId="353"/>
    <cellStyle name="표준 32" xfId="354"/>
    <cellStyle name="표준 33" xfId="355"/>
    <cellStyle name="표준 34" xfId="356"/>
    <cellStyle name="표준 35" xfId="357"/>
    <cellStyle name="표준 36" xfId="358"/>
    <cellStyle name="표준 37" xfId="359"/>
    <cellStyle name="표준 38" xfId="360"/>
    <cellStyle name="표준 39" xfId="361"/>
    <cellStyle name="표준 4" xfId="362"/>
    <cellStyle name="표준 40" xfId="363"/>
    <cellStyle name="표준 41" xfId="395"/>
    <cellStyle name="표준 42" xfId="364"/>
    <cellStyle name="표준 5" xfId="365"/>
    <cellStyle name="표준 53" xfId="366"/>
    <cellStyle name="표준 6" xfId="367"/>
    <cellStyle name="표준 6 2" xfId="368"/>
    <cellStyle name="표준 6 3" xfId="369"/>
    <cellStyle name="표준 6 4" xfId="370"/>
    <cellStyle name="표준 6 5" xfId="371"/>
    <cellStyle name="표준 7" xfId="372"/>
    <cellStyle name="표준 79" xfId="373"/>
    <cellStyle name="표준 8" xfId="374"/>
    <cellStyle name="표준 80" xfId="375"/>
    <cellStyle name="표준 87" xfId="376"/>
    <cellStyle name="표준 88" xfId="377"/>
    <cellStyle name="표준 89" xfId="378"/>
    <cellStyle name="표준 9" xfId="379"/>
    <cellStyle name="표준 90" xfId="380"/>
    <cellStyle name="표준 91" xfId="381"/>
    <cellStyle name="표준 92" xfId="382"/>
    <cellStyle name="표준 94" xfId="383"/>
    <cellStyle name="표준 95" xfId="384"/>
    <cellStyle name="표준 96" xfId="385"/>
    <cellStyle name="표준 97" xfId="386"/>
    <cellStyle name="표준 98" xfId="387"/>
    <cellStyle name="표준 99" xfId="388"/>
    <cellStyle name="표준_02-토지(군)" xfId="393"/>
    <cellStyle name="표준_03-인구(군)" xfId="394"/>
    <cellStyle name="표준_12-환경(시군)" xfId="401"/>
    <cellStyle name="표준_13-환경" xfId="404"/>
    <cellStyle name="표준_강원도 통계연보(06 자원순환)" xfId="405"/>
    <cellStyle name="표준_강원도 하수도통계 보완(0809)" xfId="408"/>
    <cellStyle name="하이퍼링크 2" xfId="389"/>
    <cellStyle name="합산" xfId="390"/>
    <cellStyle name="화폐기호" xfId="391"/>
    <cellStyle name="화폐기호0" xfId="3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7</xdr:row>
      <xdr:rowOff>76200</xdr:rowOff>
    </xdr:from>
    <xdr:to>
      <xdr:col>4</xdr:col>
      <xdr:colOff>85725</xdr:colOff>
      <xdr:row>7</xdr:row>
      <xdr:rowOff>371475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333625" y="2343150"/>
          <a:ext cx="295275" cy="2952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ⅩⅢ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10"/>
  <sheetViews>
    <sheetView tabSelected="1" view="pageBreakPreview" zoomScaleNormal="100" workbookViewId="0">
      <selection activeCell="W12" sqref="W12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>
      <c r="E7" s="1" t="s">
        <v>8</v>
      </c>
    </row>
    <row r="8" spans="1:10" ht="39">
      <c r="A8" s="2" t="s">
        <v>9</v>
      </c>
      <c r="B8" s="3"/>
      <c r="C8" s="3"/>
      <c r="D8" s="3"/>
      <c r="E8" s="3"/>
      <c r="F8" s="3"/>
      <c r="G8" s="3"/>
      <c r="H8" s="3"/>
      <c r="I8" s="3"/>
      <c r="J8" s="3"/>
    </row>
    <row r="9" spans="1:10">
      <c r="H9" s="1" t="s">
        <v>8</v>
      </c>
    </row>
    <row r="10" spans="1:10" ht="31.5">
      <c r="A10" s="4" t="s">
        <v>10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3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7"/>
  <sheetViews>
    <sheetView view="pageBreakPreview" topLeftCell="A4" zoomScaleNormal="100" zoomScaleSheetLayoutView="100" workbookViewId="0">
      <selection activeCell="K14" sqref="K14"/>
    </sheetView>
  </sheetViews>
  <sheetFormatPr defaultRowHeight="13.5"/>
  <cols>
    <col min="1" max="1" width="7.77734375" style="51" customWidth="1"/>
    <col min="2" max="9" width="8.33203125" style="51" customWidth="1"/>
    <col min="10" max="16384" width="8.88671875" style="51"/>
  </cols>
  <sheetData>
    <row r="1" spans="1:9" ht="15" customHeight="1">
      <c r="A1" s="71"/>
      <c r="B1" s="49"/>
      <c r="C1" s="49"/>
      <c r="D1" s="49"/>
      <c r="E1" s="49"/>
      <c r="F1" s="49"/>
      <c r="G1" s="49"/>
      <c r="H1" s="49"/>
      <c r="I1" s="49"/>
    </row>
    <row r="2" spans="1:9" s="278" customFormat="1" ht="30" customHeight="1">
      <c r="A2" s="315" t="s">
        <v>320</v>
      </c>
      <c r="B2" s="276"/>
      <c r="C2" s="276"/>
      <c r="D2" s="277"/>
      <c r="E2" s="277"/>
      <c r="F2" s="277"/>
      <c r="G2" s="277"/>
      <c r="H2" s="277"/>
      <c r="I2" s="277"/>
    </row>
    <row r="3" spans="1:9" s="278" customFormat="1" ht="30" customHeight="1">
      <c r="A3" s="316" t="s">
        <v>298</v>
      </c>
      <c r="B3" s="279"/>
      <c r="C3" s="279"/>
      <c r="D3" s="280"/>
      <c r="E3" s="280"/>
      <c r="F3" s="280"/>
      <c r="G3" s="280"/>
      <c r="H3" s="280"/>
      <c r="I3" s="280"/>
    </row>
    <row r="4" spans="1:9" ht="15" customHeight="1">
      <c r="A4" s="246"/>
      <c r="B4" s="52"/>
      <c r="C4" s="52"/>
      <c r="D4" s="53"/>
      <c r="E4" s="53"/>
      <c r="F4" s="53"/>
      <c r="G4" s="53"/>
      <c r="H4" s="53"/>
      <c r="I4" s="53"/>
    </row>
    <row r="5" spans="1:9" ht="15" customHeight="1" thickBot="1">
      <c r="A5" s="247" t="s">
        <v>299</v>
      </c>
      <c r="B5" s="247"/>
      <c r="C5" s="247"/>
      <c r="D5" s="247"/>
      <c r="E5" s="247"/>
      <c r="F5" s="247"/>
      <c r="G5" s="247"/>
      <c r="H5" s="247"/>
      <c r="I5" s="515" t="s">
        <v>300</v>
      </c>
    </row>
    <row r="6" spans="1:9">
      <c r="A6" s="562" t="s">
        <v>67</v>
      </c>
      <c r="B6" s="561" t="s">
        <v>301</v>
      </c>
      <c r="C6" s="558"/>
      <c r="D6" s="561" t="s">
        <v>302</v>
      </c>
      <c r="E6" s="562"/>
      <c r="F6" s="561" t="s">
        <v>303</v>
      </c>
      <c r="G6" s="562"/>
      <c r="H6" s="561" t="s">
        <v>304</v>
      </c>
      <c r="I6" s="682"/>
    </row>
    <row r="7" spans="1:9" ht="33.75" customHeight="1">
      <c r="A7" s="564"/>
      <c r="B7" s="566"/>
      <c r="C7" s="559"/>
      <c r="D7" s="563"/>
      <c r="E7" s="564"/>
      <c r="F7" s="681"/>
      <c r="G7" s="680"/>
      <c r="H7" s="566"/>
      <c r="I7" s="683"/>
    </row>
    <row r="8" spans="1:9" ht="51.75" customHeight="1">
      <c r="A8" s="680"/>
      <c r="B8" s="56" t="s">
        <v>305</v>
      </c>
      <c r="C8" s="56" t="s">
        <v>306</v>
      </c>
      <c r="D8" s="56" t="s">
        <v>305</v>
      </c>
      <c r="E8" s="56" t="s">
        <v>306</v>
      </c>
      <c r="F8" s="56" t="s">
        <v>305</v>
      </c>
      <c r="G8" s="56" t="s">
        <v>306</v>
      </c>
      <c r="H8" s="56" t="s">
        <v>305</v>
      </c>
      <c r="I8" s="56" t="s">
        <v>306</v>
      </c>
    </row>
    <row r="9" spans="1:9" ht="51.75" customHeight="1">
      <c r="A9" s="57">
        <v>2014</v>
      </c>
      <c r="B9" s="248">
        <v>12</v>
      </c>
      <c r="C9" s="249">
        <v>170040</v>
      </c>
      <c r="D9" s="250">
        <v>8</v>
      </c>
      <c r="E9" s="250">
        <v>117450</v>
      </c>
      <c r="F9" s="250">
        <v>4</v>
      </c>
      <c r="G9" s="250">
        <v>52590</v>
      </c>
      <c r="H9" s="250">
        <v>0</v>
      </c>
      <c r="I9" s="250">
        <v>0</v>
      </c>
    </row>
    <row r="10" spans="1:9" ht="65.099999999999994" customHeight="1">
      <c r="A10" s="57">
        <v>2015</v>
      </c>
      <c r="B10" s="248">
        <v>12</v>
      </c>
      <c r="C10" s="249">
        <v>171202</v>
      </c>
      <c r="D10" s="250">
        <v>8</v>
      </c>
      <c r="E10" s="250">
        <v>118612</v>
      </c>
      <c r="F10" s="250">
        <v>4</v>
      </c>
      <c r="G10" s="250">
        <v>52590</v>
      </c>
      <c r="H10" s="250">
        <v>0</v>
      </c>
      <c r="I10" s="250">
        <v>0</v>
      </c>
    </row>
    <row r="11" spans="1:9" ht="65.099999999999994" customHeight="1">
      <c r="A11" s="57">
        <v>2016</v>
      </c>
      <c r="B11" s="248">
        <v>12</v>
      </c>
      <c r="C11" s="249">
        <v>208723</v>
      </c>
      <c r="D11" s="250">
        <v>8</v>
      </c>
      <c r="E11" s="250">
        <v>118259</v>
      </c>
      <c r="F11" s="250">
        <v>4</v>
      </c>
      <c r="G11" s="250">
        <v>90464</v>
      </c>
      <c r="H11" s="250">
        <v>0</v>
      </c>
      <c r="I11" s="250">
        <v>0</v>
      </c>
    </row>
    <row r="12" spans="1:9" s="64" customFormat="1" ht="65.099999999999994" customHeight="1">
      <c r="A12" s="57">
        <v>2017</v>
      </c>
      <c r="B12" s="248">
        <v>12</v>
      </c>
      <c r="C12" s="249">
        <v>207694</v>
      </c>
      <c r="D12" s="250">
        <v>8</v>
      </c>
      <c r="E12" s="250">
        <v>117230</v>
      </c>
      <c r="F12" s="250">
        <v>4</v>
      </c>
      <c r="G12" s="250">
        <v>90464</v>
      </c>
      <c r="H12" s="250">
        <v>0</v>
      </c>
      <c r="I12" s="250">
        <v>0</v>
      </c>
    </row>
    <row r="13" spans="1:9" s="64" customFormat="1" ht="65.099999999999994" customHeight="1">
      <c r="A13" s="57">
        <v>2018</v>
      </c>
      <c r="B13" s="248">
        <v>14</v>
      </c>
      <c r="C13" s="249">
        <v>216801</v>
      </c>
      <c r="D13" s="250">
        <v>8</v>
      </c>
      <c r="E13" s="250">
        <v>117230</v>
      </c>
      <c r="F13" s="250">
        <v>6</v>
      </c>
      <c r="G13" s="250">
        <v>99571</v>
      </c>
      <c r="H13" s="250">
        <v>0</v>
      </c>
      <c r="I13" s="250">
        <v>0</v>
      </c>
    </row>
    <row r="14" spans="1:9" s="336" customFormat="1" ht="65.099999999999994" customHeight="1">
      <c r="A14" s="332">
        <v>2019</v>
      </c>
      <c r="B14" s="372">
        <f>SUM(D14,F14,H14)</f>
        <v>15</v>
      </c>
      <c r="C14" s="373">
        <f>SUM(E14,G14,I14)</f>
        <v>201957</v>
      </c>
      <c r="D14" s="374">
        <v>8</v>
      </c>
      <c r="E14" s="374">
        <v>98620</v>
      </c>
      <c r="F14" s="374">
        <v>7</v>
      </c>
      <c r="G14" s="374">
        <v>103337</v>
      </c>
      <c r="H14" s="374">
        <v>0</v>
      </c>
      <c r="I14" s="374">
        <v>0</v>
      </c>
    </row>
    <row r="15" spans="1:9" ht="9.9499999999999993" customHeight="1">
      <c r="A15" s="251"/>
      <c r="B15" s="252"/>
      <c r="C15" s="252"/>
      <c r="D15" s="253"/>
      <c r="E15" s="253"/>
      <c r="F15" s="253"/>
      <c r="G15" s="253"/>
      <c r="H15" s="254"/>
      <c r="I15" s="254"/>
    </row>
    <row r="16" spans="1:9" ht="9.9499999999999993" customHeight="1">
      <c r="A16" s="65"/>
      <c r="B16" s="65"/>
      <c r="C16" s="65"/>
      <c r="D16" s="66"/>
      <c r="E16" s="66"/>
      <c r="F16" s="66"/>
      <c r="G16" s="66"/>
      <c r="H16" s="255"/>
      <c r="I16" s="255"/>
    </row>
    <row r="17" spans="1:9" ht="15" customHeight="1">
      <c r="A17" s="247" t="s">
        <v>307</v>
      </c>
      <c r="B17" s="247"/>
      <c r="C17" s="247"/>
      <c r="D17" s="247"/>
      <c r="E17" s="247"/>
      <c r="F17" s="247"/>
      <c r="G17" s="256"/>
      <c r="H17" s="256"/>
      <c r="I17" s="514"/>
    </row>
  </sheetData>
  <mergeCells count="5">
    <mergeCell ref="A6:A8"/>
    <mergeCell ref="B6:C7"/>
    <mergeCell ref="D6:E7"/>
    <mergeCell ref="F6:G7"/>
    <mergeCell ref="H6:I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20"/>
  <sheetViews>
    <sheetView view="pageBreakPreview" topLeftCell="A4" zoomScaleNormal="70" workbookViewId="0">
      <selection activeCell="K14" sqref="K14"/>
    </sheetView>
  </sheetViews>
  <sheetFormatPr defaultRowHeight="13.5" outlineLevelRow="1"/>
  <cols>
    <col min="1" max="1" width="6.6640625" style="17" customWidth="1"/>
    <col min="2" max="13" width="5.44140625" style="17" customWidth="1"/>
    <col min="14" max="14" width="6.77734375" style="17" customWidth="1"/>
    <col min="15" max="15" width="7.21875" style="17" customWidth="1"/>
    <col min="16" max="16384" width="8.88671875" style="17"/>
  </cols>
  <sheetData>
    <row r="1" spans="1:15" s="6" customFormat="1" ht="15" customHeight="1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5" s="259" customFormat="1" ht="30" customHeight="1">
      <c r="A2" s="257" t="s">
        <v>11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</row>
    <row r="3" spans="1:15" s="261" customFormat="1" ht="30" customHeight="1">
      <c r="A3" s="257" t="s">
        <v>12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</row>
    <row r="4" spans="1:15" s="11" customFormat="1" ht="15" customHeight="1">
      <c r="A4" s="8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" customHeight="1" thickBot="1">
      <c r="A5" s="17" t="s">
        <v>0</v>
      </c>
      <c r="N5" s="389" t="s">
        <v>13</v>
      </c>
    </row>
    <row r="6" spans="1:15" s="9" customFormat="1" ht="33.75" customHeight="1">
      <c r="A6" s="525" t="s">
        <v>321</v>
      </c>
      <c r="B6" s="519" t="s">
        <v>31</v>
      </c>
      <c r="C6" s="520"/>
      <c r="D6" s="520"/>
      <c r="E6" s="520"/>
      <c r="F6" s="520"/>
      <c r="G6" s="521"/>
      <c r="H6" s="522" t="s">
        <v>15</v>
      </c>
      <c r="I6" s="520"/>
      <c r="J6" s="520"/>
      <c r="K6" s="520"/>
      <c r="L6" s="520"/>
      <c r="M6" s="521"/>
      <c r="N6" s="262" t="s">
        <v>16</v>
      </c>
    </row>
    <row r="7" spans="1:15" s="9" customFormat="1" ht="15" customHeight="1">
      <c r="A7" s="526"/>
      <c r="B7" s="13" t="s">
        <v>17</v>
      </c>
      <c r="C7" s="12" t="s">
        <v>18</v>
      </c>
      <c r="D7" s="12" t="s">
        <v>19</v>
      </c>
      <c r="E7" s="12" t="s">
        <v>20</v>
      </c>
      <c r="F7" s="12" t="s">
        <v>21</v>
      </c>
      <c r="G7" s="14" t="s">
        <v>22</v>
      </c>
      <c r="H7" s="12" t="s">
        <v>17</v>
      </c>
      <c r="I7" s="12" t="s">
        <v>18</v>
      </c>
      <c r="J7" s="12" t="s">
        <v>19</v>
      </c>
      <c r="K7" s="12" t="s">
        <v>20</v>
      </c>
      <c r="L7" s="12" t="s">
        <v>21</v>
      </c>
      <c r="M7" s="12" t="s">
        <v>22</v>
      </c>
      <c r="N7" s="523" t="s">
        <v>32</v>
      </c>
    </row>
    <row r="8" spans="1:15" s="9" customFormat="1" ht="15" customHeight="1">
      <c r="A8" s="526"/>
      <c r="B8" s="13"/>
      <c r="C8" s="12"/>
      <c r="D8" s="12"/>
      <c r="E8" s="12"/>
      <c r="F8" s="12"/>
      <c r="G8" s="13"/>
      <c r="H8" s="12"/>
      <c r="I8" s="12"/>
      <c r="J8" s="12"/>
      <c r="K8" s="12"/>
      <c r="L8" s="12"/>
      <c r="M8" s="12"/>
      <c r="N8" s="523"/>
    </row>
    <row r="9" spans="1:15" s="9" customFormat="1" ht="15" customHeight="1">
      <c r="A9" s="527"/>
      <c r="B9" s="16" t="s">
        <v>23</v>
      </c>
      <c r="C9" s="15" t="s">
        <v>24</v>
      </c>
      <c r="D9" s="15" t="s">
        <v>25</v>
      </c>
      <c r="E9" s="15" t="s">
        <v>26</v>
      </c>
      <c r="F9" s="15" t="s">
        <v>27</v>
      </c>
      <c r="G9" s="16" t="s">
        <v>28</v>
      </c>
      <c r="H9" s="16" t="s">
        <v>23</v>
      </c>
      <c r="I9" s="15" t="s">
        <v>24</v>
      </c>
      <c r="J9" s="15" t="s">
        <v>25</v>
      </c>
      <c r="K9" s="15" t="s">
        <v>26</v>
      </c>
      <c r="L9" s="15" t="s">
        <v>27</v>
      </c>
      <c r="M9" s="16" t="s">
        <v>28</v>
      </c>
      <c r="N9" s="524"/>
    </row>
    <row r="10" spans="1:15" s="9" customFormat="1" ht="60" customHeight="1">
      <c r="A10" s="386">
        <v>2014</v>
      </c>
      <c r="B10" s="326">
        <v>47</v>
      </c>
      <c r="C10" s="326">
        <v>0</v>
      </c>
      <c r="D10" s="326">
        <v>3</v>
      </c>
      <c r="E10" s="326">
        <v>0</v>
      </c>
      <c r="F10" s="326">
        <v>8</v>
      </c>
      <c r="G10" s="326">
        <v>36</v>
      </c>
      <c r="H10" s="326">
        <v>157</v>
      </c>
      <c r="I10" s="326">
        <v>0</v>
      </c>
      <c r="J10" s="326">
        <v>0</v>
      </c>
      <c r="K10" s="326">
        <v>2</v>
      </c>
      <c r="L10" s="326">
        <v>12</v>
      </c>
      <c r="M10" s="326">
        <v>143</v>
      </c>
      <c r="N10" s="387">
        <v>0</v>
      </c>
    </row>
    <row r="11" spans="1:15" ht="60" customHeight="1">
      <c r="A11" s="263">
        <v>2015</v>
      </c>
      <c r="B11" s="18">
        <v>52</v>
      </c>
      <c r="C11" s="18">
        <v>0</v>
      </c>
      <c r="D11" s="18">
        <v>3</v>
      </c>
      <c r="E11" s="18">
        <v>0</v>
      </c>
      <c r="F11" s="18">
        <v>9</v>
      </c>
      <c r="G11" s="18">
        <v>40</v>
      </c>
      <c r="H11" s="18">
        <v>161</v>
      </c>
      <c r="I11" s="18">
        <v>0</v>
      </c>
      <c r="J11" s="18">
        <v>0</v>
      </c>
      <c r="K11" s="18">
        <v>2</v>
      </c>
      <c r="L11" s="18">
        <v>14</v>
      </c>
      <c r="M11" s="18">
        <v>145</v>
      </c>
      <c r="N11" s="264">
        <v>0</v>
      </c>
    </row>
    <row r="12" spans="1:15" ht="60" customHeight="1">
      <c r="A12" s="263">
        <v>2016</v>
      </c>
      <c r="B12" s="18">
        <v>61</v>
      </c>
      <c r="C12" s="18">
        <v>0</v>
      </c>
      <c r="D12" s="18">
        <v>4</v>
      </c>
      <c r="E12" s="18">
        <v>0</v>
      </c>
      <c r="F12" s="18">
        <v>17</v>
      </c>
      <c r="G12" s="18">
        <v>40</v>
      </c>
      <c r="H12" s="18">
        <v>145</v>
      </c>
      <c r="I12" s="18">
        <v>0</v>
      </c>
      <c r="J12" s="18">
        <v>0</v>
      </c>
      <c r="K12" s="18">
        <v>1</v>
      </c>
      <c r="L12" s="18">
        <v>4</v>
      </c>
      <c r="M12" s="18">
        <v>140</v>
      </c>
      <c r="N12" s="264">
        <v>0</v>
      </c>
    </row>
    <row r="13" spans="1:15" ht="60" customHeight="1">
      <c r="A13" s="263">
        <v>2017</v>
      </c>
      <c r="B13" s="18">
        <v>63</v>
      </c>
      <c r="C13" s="18">
        <v>0</v>
      </c>
      <c r="D13" s="18">
        <v>4</v>
      </c>
      <c r="E13" s="18">
        <v>0</v>
      </c>
      <c r="F13" s="18">
        <v>16</v>
      </c>
      <c r="G13" s="18">
        <v>43</v>
      </c>
      <c r="H13" s="18">
        <v>152</v>
      </c>
      <c r="I13" s="18">
        <v>0</v>
      </c>
      <c r="J13" s="18">
        <v>0</v>
      </c>
      <c r="K13" s="18">
        <v>1</v>
      </c>
      <c r="L13" s="18">
        <v>4</v>
      </c>
      <c r="M13" s="18">
        <v>147</v>
      </c>
      <c r="N13" s="264">
        <v>32</v>
      </c>
    </row>
    <row r="14" spans="1:15" ht="60" customHeight="1">
      <c r="A14" s="265">
        <v>2018</v>
      </c>
      <c r="B14" s="266">
        <v>63</v>
      </c>
      <c r="C14" s="267">
        <v>0</v>
      </c>
      <c r="D14" s="267">
        <v>4</v>
      </c>
      <c r="E14" s="267">
        <v>0</v>
      </c>
      <c r="F14" s="267">
        <v>16</v>
      </c>
      <c r="G14" s="267">
        <v>43</v>
      </c>
      <c r="H14" s="266">
        <v>152</v>
      </c>
      <c r="I14" s="267">
        <v>0</v>
      </c>
      <c r="J14" s="267">
        <v>0</v>
      </c>
      <c r="K14" s="267">
        <v>1</v>
      </c>
      <c r="L14" s="267">
        <v>4</v>
      </c>
      <c r="M14" s="267">
        <v>147</v>
      </c>
      <c r="N14" s="268">
        <v>32</v>
      </c>
      <c r="O14" s="19"/>
    </row>
    <row r="15" spans="1:15" s="330" customFormat="1" ht="60" customHeight="1" outlineLevel="1">
      <c r="A15" s="327">
        <v>2019</v>
      </c>
      <c r="B15" s="328">
        <f>SUM(C15:G15)</f>
        <v>67</v>
      </c>
      <c r="C15" s="517" t="s">
        <v>309</v>
      </c>
      <c r="D15" s="328">
        <v>4</v>
      </c>
      <c r="E15" s="517" t="s">
        <v>309</v>
      </c>
      <c r="F15" s="328">
        <v>21</v>
      </c>
      <c r="G15" s="328">
        <v>42</v>
      </c>
      <c r="H15" s="328">
        <f>SUM(I15:M15)</f>
        <v>152</v>
      </c>
      <c r="I15" s="517" t="s">
        <v>309</v>
      </c>
      <c r="J15" s="517" t="s">
        <v>309</v>
      </c>
      <c r="K15" s="328">
        <v>2</v>
      </c>
      <c r="L15" s="328">
        <v>6</v>
      </c>
      <c r="M15" s="328">
        <v>144</v>
      </c>
      <c r="N15" s="329">
        <v>35</v>
      </c>
    </row>
    <row r="16" spans="1:15" ht="9.9499999999999993" customHeight="1" thickBot="1">
      <c r="A16" s="269" t="s">
        <v>29</v>
      </c>
      <c r="B16" s="270"/>
      <c r="C16" s="271"/>
      <c r="D16" s="271"/>
      <c r="E16" s="271"/>
      <c r="F16" s="271"/>
      <c r="G16" s="271"/>
      <c r="H16" s="272"/>
      <c r="I16" s="271"/>
      <c r="J16" s="271"/>
      <c r="K16" s="271"/>
      <c r="L16" s="271"/>
      <c r="M16" s="271"/>
      <c r="N16" s="273"/>
    </row>
    <row r="17" spans="1:14" ht="9.9499999999999993" customHeight="1">
      <c r="A17" s="20"/>
      <c r="B17" s="21"/>
      <c r="C17" s="22"/>
      <c r="D17" s="22"/>
      <c r="E17" s="22"/>
      <c r="F17" s="22"/>
      <c r="G17" s="22"/>
      <c r="H17" s="21"/>
      <c r="I17" s="22"/>
      <c r="J17" s="22"/>
      <c r="K17" s="22"/>
      <c r="L17" s="22"/>
      <c r="M17" s="22"/>
      <c r="N17" s="22"/>
    </row>
    <row r="18" spans="1:14">
      <c r="A18" s="17" t="s">
        <v>30</v>
      </c>
      <c r="B18" s="388"/>
      <c r="C18" s="388"/>
      <c r="D18" s="388"/>
      <c r="E18" s="388"/>
      <c r="F18" s="388"/>
      <c r="G18" s="388"/>
      <c r="H18" s="388"/>
      <c r="I18" s="388"/>
      <c r="J18" s="388"/>
      <c r="K18" s="388"/>
      <c r="L18" s="388"/>
      <c r="M18" s="85"/>
      <c r="N18" s="85"/>
    </row>
    <row r="20" spans="1:14">
      <c r="A20" s="25"/>
    </row>
  </sheetData>
  <mergeCells count="4">
    <mergeCell ref="B6:G6"/>
    <mergeCell ref="H6:M6"/>
    <mergeCell ref="N7:N9"/>
    <mergeCell ref="A6:A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6" pageOrder="overThenDown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20"/>
  <sheetViews>
    <sheetView view="pageBreakPreview" topLeftCell="A4" zoomScaleNormal="100" workbookViewId="0">
      <selection activeCell="K14" sqref="K14"/>
    </sheetView>
  </sheetViews>
  <sheetFormatPr defaultRowHeight="13.5" outlineLevelRow="1"/>
  <cols>
    <col min="1" max="1" width="8.33203125" style="37" customWidth="1"/>
    <col min="2" max="13" width="12.77734375" style="37" customWidth="1"/>
    <col min="14" max="16384" width="8.88671875" style="37"/>
  </cols>
  <sheetData>
    <row r="1" spans="1:14" s="26" customFormat="1" ht="15" customHeight="1">
      <c r="B1" s="27"/>
      <c r="C1" s="27"/>
      <c r="D1" s="27"/>
      <c r="E1" s="27"/>
      <c r="F1" s="27"/>
      <c r="G1" s="28"/>
      <c r="H1" s="28"/>
      <c r="I1" s="28"/>
      <c r="J1" s="28"/>
      <c r="K1" s="28"/>
      <c r="L1" s="28"/>
      <c r="M1" s="28"/>
    </row>
    <row r="2" spans="1:14" s="274" customFormat="1" ht="30" customHeight="1">
      <c r="A2" s="533" t="s">
        <v>33</v>
      </c>
      <c r="B2" s="533"/>
      <c r="C2" s="533"/>
      <c r="D2" s="533"/>
      <c r="E2" s="533"/>
      <c r="F2" s="533"/>
      <c r="G2" s="533"/>
      <c r="H2" s="534" t="s">
        <v>49</v>
      </c>
      <c r="I2" s="534"/>
      <c r="J2" s="534"/>
      <c r="K2" s="534"/>
      <c r="L2" s="534"/>
      <c r="M2" s="534"/>
    </row>
    <row r="3" spans="1:14" s="275" customFormat="1" ht="30" customHeight="1">
      <c r="A3" s="533"/>
      <c r="B3" s="533"/>
      <c r="C3" s="533"/>
      <c r="D3" s="533"/>
      <c r="E3" s="533"/>
      <c r="F3" s="533"/>
      <c r="G3" s="533"/>
      <c r="H3" s="534"/>
      <c r="I3" s="534"/>
      <c r="J3" s="534"/>
      <c r="K3" s="534"/>
      <c r="L3" s="534"/>
      <c r="M3" s="534"/>
    </row>
    <row r="4" spans="1:14" s="32" customFormat="1" ht="15" customHeight="1">
      <c r="A4" s="33"/>
      <c r="B4" s="30"/>
      <c r="C4" s="30"/>
      <c r="D4" s="30"/>
      <c r="E4" s="30"/>
      <c r="F4" s="31"/>
      <c r="G4" s="31"/>
      <c r="H4" s="31"/>
      <c r="I4" s="31"/>
      <c r="J4" s="31"/>
      <c r="K4" s="31"/>
      <c r="L4" s="31"/>
      <c r="M4" s="31"/>
    </row>
    <row r="5" spans="1:14" ht="15" customHeight="1" thickBot="1">
      <c r="A5" s="37" t="s">
        <v>2</v>
      </c>
      <c r="K5" s="546" t="s">
        <v>34</v>
      </c>
      <c r="L5" s="546"/>
      <c r="M5" s="546"/>
    </row>
    <row r="6" spans="1:14" s="29" customFormat="1" ht="26.25" customHeight="1">
      <c r="A6" s="530" t="s">
        <v>14</v>
      </c>
      <c r="B6" s="34" t="s">
        <v>35</v>
      </c>
      <c r="C6" s="34" t="s">
        <v>36</v>
      </c>
      <c r="D6" s="34" t="s">
        <v>37</v>
      </c>
      <c r="E6" s="535" t="s">
        <v>61</v>
      </c>
      <c r="F6" s="536"/>
      <c r="G6" s="537"/>
      <c r="H6" s="538" t="s">
        <v>61</v>
      </c>
      <c r="I6" s="539"/>
      <c r="J6" s="539"/>
      <c r="K6" s="539"/>
      <c r="L6" s="540"/>
      <c r="M6" s="406" t="s">
        <v>38</v>
      </c>
    </row>
    <row r="7" spans="1:14" s="29" customFormat="1" ht="25.5" customHeight="1">
      <c r="A7" s="531"/>
      <c r="B7" s="541" t="s">
        <v>50</v>
      </c>
      <c r="C7" s="541" t="s">
        <v>60</v>
      </c>
      <c r="D7" s="541" t="s">
        <v>51</v>
      </c>
      <c r="E7" s="35" t="s">
        <v>39</v>
      </c>
      <c r="F7" s="36" t="s">
        <v>40</v>
      </c>
      <c r="G7" s="393" t="s">
        <v>41</v>
      </c>
      <c r="H7" s="407" t="s">
        <v>42</v>
      </c>
      <c r="I7" s="35" t="s">
        <v>43</v>
      </c>
      <c r="J7" s="35" t="s">
        <v>44</v>
      </c>
      <c r="K7" s="35" t="s">
        <v>45</v>
      </c>
      <c r="L7" s="35" t="s">
        <v>46</v>
      </c>
      <c r="M7" s="543" t="s">
        <v>59</v>
      </c>
    </row>
    <row r="8" spans="1:14" s="29" customFormat="1" ht="16.5" customHeight="1">
      <c r="A8" s="531"/>
      <c r="B8" s="547"/>
      <c r="C8" s="541"/>
      <c r="D8" s="541"/>
      <c r="E8" s="47"/>
      <c r="F8" s="549" t="s">
        <v>52</v>
      </c>
      <c r="G8" s="551" t="s">
        <v>53</v>
      </c>
      <c r="H8" s="553" t="s">
        <v>54</v>
      </c>
      <c r="I8" s="541" t="s">
        <v>55</v>
      </c>
      <c r="J8" s="541" t="s">
        <v>56</v>
      </c>
      <c r="K8" s="528" t="s">
        <v>57</v>
      </c>
      <c r="L8" s="541" t="s">
        <v>58</v>
      </c>
      <c r="M8" s="544"/>
    </row>
    <row r="9" spans="1:14" s="29" customFormat="1" ht="27.75" customHeight="1">
      <c r="A9" s="532"/>
      <c r="B9" s="548"/>
      <c r="C9" s="542"/>
      <c r="D9" s="542"/>
      <c r="E9" s="48" t="s">
        <v>47</v>
      </c>
      <c r="F9" s="550"/>
      <c r="G9" s="552"/>
      <c r="H9" s="554"/>
      <c r="I9" s="542"/>
      <c r="J9" s="542"/>
      <c r="K9" s="529"/>
      <c r="L9" s="542"/>
      <c r="M9" s="545"/>
    </row>
    <row r="10" spans="1:14" s="29" customFormat="1" ht="60" customHeight="1">
      <c r="A10" s="394">
        <v>2014</v>
      </c>
      <c r="B10" s="38">
        <v>106</v>
      </c>
      <c r="C10" s="38">
        <v>88</v>
      </c>
      <c r="D10" s="38">
        <v>7</v>
      </c>
      <c r="E10" s="38">
        <v>0</v>
      </c>
      <c r="F10" s="38">
        <v>3</v>
      </c>
      <c r="G10" s="395">
        <v>0</v>
      </c>
      <c r="H10" s="408">
        <v>0</v>
      </c>
      <c r="I10" s="38">
        <v>0</v>
      </c>
      <c r="J10" s="38">
        <v>0</v>
      </c>
      <c r="K10" s="38">
        <v>2</v>
      </c>
      <c r="L10" s="38">
        <v>0</v>
      </c>
      <c r="M10" s="395">
        <v>0</v>
      </c>
    </row>
    <row r="11" spans="1:14" ht="60" customHeight="1">
      <c r="A11" s="396">
        <v>2015</v>
      </c>
      <c r="B11" s="38">
        <v>213</v>
      </c>
      <c r="C11" s="38">
        <v>88</v>
      </c>
      <c r="D11" s="38">
        <v>3</v>
      </c>
      <c r="E11" s="38">
        <v>0</v>
      </c>
      <c r="F11" s="38">
        <v>2</v>
      </c>
      <c r="G11" s="395">
        <v>0</v>
      </c>
      <c r="H11" s="408">
        <v>0</v>
      </c>
      <c r="I11" s="38">
        <v>0</v>
      </c>
      <c r="J11" s="38">
        <v>0</v>
      </c>
      <c r="K11" s="38">
        <v>1</v>
      </c>
      <c r="L11" s="38">
        <v>0</v>
      </c>
      <c r="M11" s="409">
        <v>0</v>
      </c>
    </row>
    <row r="12" spans="1:14" ht="60" customHeight="1">
      <c r="A12" s="397">
        <v>2016</v>
      </c>
      <c r="B12" s="38">
        <v>206</v>
      </c>
      <c r="C12" s="38">
        <v>85</v>
      </c>
      <c r="D12" s="38">
        <v>5</v>
      </c>
      <c r="E12" s="38">
        <v>0</v>
      </c>
      <c r="F12" s="38">
        <v>4</v>
      </c>
      <c r="G12" s="395">
        <v>0</v>
      </c>
      <c r="H12" s="408">
        <v>0</v>
      </c>
      <c r="I12" s="38">
        <v>0</v>
      </c>
      <c r="J12" s="38">
        <v>0</v>
      </c>
      <c r="K12" s="38">
        <v>0</v>
      </c>
      <c r="L12" s="38">
        <v>1</v>
      </c>
      <c r="M12" s="395">
        <v>0</v>
      </c>
      <c r="N12" s="38"/>
    </row>
    <row r="13" spans="1:14" ht="60" customHeight="1">
      <c r="A13" s="397">
        <v>2017</v>
      </c>
      <c r="B13" s="38">
        <v>196</v>
      </c>
      <c r="C13" s="38">
        <v>103</v>
      </c>
      <c r="D13" s="38">
        <v>5</v>
      </c>
      <c r="E13" s="38">
        <v>1</v>
      </c>
      <c r="F13" s="38">
        <v>4</v>
      </c>
      <c r="G13" s="395">
        <v>0</v>
      </c>
      <c r="H13" s="408">
        <v>0</v>
      </c>
      <c r="I13" s="38">
        <v>0</v>
      </c>
      <c r="J13" s="38">
        <v>0</v>
      </c>
      <c r="K13" s="38">
        <v>0</v>
      </c>
      <c r="L13" s="44">
        <v>0</v>
      </c>
      <c r="M13" s="395">
        <v>0</v>
      </c>
    </row>
    <row r="14" spans="1:14" s="39" customFormat="1" ht="60" customHeight="1" outlineLevel="1">
      <c r="A14" s="397">
        <v>2018</v>
      </c>
      <c r="B14" s="38">
        <v>196</v>
      </c>
      <c r="C14" s="38">
        <v>103</v>
      </c>
      <c r="D14" s="38">
        <v>5</v>
      </c>
      <c r="E14" s="38">
        <v>1</v>
      </c>
      <c r="F14" s="38">
        <v>4</v>
      </c>
      <c r="G14" s="395">
        <v>0</v>
      </c>
      <c r="H14" s="408">
        <v>0</v>
      </c>
      <c r="I14" s="38">
        <v>0</v>
      </c>
      <c r="J14" s="38">
        <v>0</v>
      </c>
      <c r="K14" s="38">
        <v>0</v>
      </c>
      <c r="L14" s="38">
        <v>0</v>
      </c>
      <c r="M14" s="395">
        <v>0</v>
      </c>
    </row>
    <row r="15" spans="1:14" s="331" customFormat="1" ht="60" customHeight="1">
      <c r="A15" s="398">
        <v>2019</v>
      </c>
      <c r="B15" s="399">
        <v>57</v>
      </c>
      <c r="C15" s="399">
        <v>47</v>
      </c>
      <c r="D15" s="399">
        <v>8</v>
      </c>
      <c r="E15" s="399" t="s">
        <v>309</v>
      </c>
      <c r="F15" s="399">
        <v>6</v>
      </c>
      <c r="G15" s="400">
        <v>1</v>
      </c>
      <c r="H15" s="410">
        <v>1</v>
      </c>
      <c r="I15" s="399" t="s">
        <v>309</v>
      </c>
      <c r="J15" s="399" t="s">
        <v>309</v>
      </c>
      <c r="K15" s="399" t="s">
        <v>309</v>
      </c>
      <c r="L15" s="399" t="s">
        <v>309</v>
      </c>
      <c r="M15" s="400" t="s">
        <v>309</v>
      </c>
    </row>
    <row r="16" spans="1:14" ht="14.25" thickBot="1">
      <c r="A16" s="401"/>
      <c r="B16" s="402"/>
      <c r="C16" s="402"/>
      <c r="D16" s="403"/>
      <c r="E16" s="404"/>
      <c r="F16" s="404"/>
      <c r="G16" s="405"/>
      <c r="H16" s="411"/>
      <c r="I16" s="404"/>
      <c r="J16" s="404"/>
      <c r="K16" s="404"/>
      <c r="L16" s="404"/>
      <c r="M16" s="412"/>
    </row>
    <row r="17" spans="1:13">
      <c r="A17" s="40"/>
      <c r="B17" s="38"/>
      <c r="C17" s="41"/>
      <c r="D17" s="42"/>
      <c r="E17" s="41"/>
      <c r="F17" s="41"/>
      <c r="G17" s="41"/>
      <c r="H17" s="41"/>
      <c r="I17" s="41"/>
      <c r="J17" s="41"/>
      <c r="K17" s="41"/>
      <c r="L17" s="41"/>
      <c r="M17" s="43"/>
    </row>
    <row r="18" spans="1:13">
      <c r="A18" s="390" t="s">
        <v>62</v>
      </c>
      <c r="B18" s="38"/>
      <c r="C18" s="41"/>
      <c r="D18" s="42"/>
      <c r="E18" s="41"/>
      <c r="F18" s="41"/>
      <c r="G18" s="41"/>
      <c r="H18" s="41"/>
      <c r="I18" s="41"/>
      <c r="J18" s="41"/>
      <c r="K18" s="41"/>
      <c r="L18" s="41"/>
      <c r="M18" s="43"/>
    </row>
    <row r="19" spans="1:13">
      <c r="A19" s="37" t="s">
        <v>30</v>
      </c>
      <c r="B19" s="38"/>
      <c r="C19" s="38"/>
      <c r="D19" s="38"/>
      <c r="E19" s="38"/>
      <c r="F19" s="38"/>
      <c r="G19" s="38"/>
      <c r="H19" s="38"/>
      <c r="I19" s="391"/>
      <c r="J19" s="392"/>
      <c r="K19" s="392"/>
      <c r="L19" s="38"/>
      <c r="M19" s="38"/>
    </row>
    <row r="20" spans="1:13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</row>
  </sheetData>
  <mergeCells count="17">
    <mergeCell ref="J8:J9"/>
    <mergeCell ref="K8:K9"/>
    <mergeCell ref="A6:A9"/>
    <mergeCell ref="A2:G3"/>
    <mergeCell ref="H2:M3"/>
    <mergeCell ref="E6:G6"/>
    <mergeCell ref="H6:L6"/>
    <mergeCell ref="L8:L9"/>
    <mergeCell ref="M7:M9"/>
    <mergeCell ref="K5:M5"/>
    <mergeCell ref="B7:B9"/>
    <mergeCell ref="C7:C9"/>
    <mergeCell ref="D7:D9"/>
    <mergeCell ref="F8:F9"/>
    <mergeCell ref="G8:G9"/>
    <mergeCell ref="H8:H9"/>
    <mergeCell ref="I8:I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61" pageOrder="overThenDown" orientation="portrait" blackAndWhite="1" r:id="rId1"/>
  <headerFooter alignWithMargins="0"/>
  <colBreaks count="1" manualBreakCount="1">
    <brk id="7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topLeftCell="A4" zoomScaleNormal="100" zoomScaleSheetLayoutView="100" workbookViewId="0">
      <selection activeCell="K14" sqref="K14"/>
    </sheetView>
  </sheetViews>
  <sheetFormatPr defaultRowHeight="13.5"/>
  <cols>
    <col min="1" max="1" width="8.88671875" style="51"/>
    <col min="2" max="2" width="11.21875" style="51" customWidth="1"/>
    <col min="3" max="7" width="11.44140625" style="51" customWidth="1"/>
    <col min="8" max="16384" width="8.88671875" style="51"/>
  </cols>
  <sheetData>
    <row r="1" spans="1:9" ht="15" customHeight="1">
      <c r="A1" s="49"/>
      <c r="B1" s="49"/>
      <c r="C1" s="49"/>
      <c r="D1" s="49"/>
      <c r="E1" s="49"/>
      <c r="F1" s="49"/>
      <c r="G1" s="50"/>
    </row>
    <row r="2" spans="1:9" s="278" customFormat="1" ht="30" customHeight="1">
      <c r="A2" s="276" t="s">
        <v>63</v>
      </c>
      <c r="B2" s="276"/>
      <c r="C2" s="276"/>
      <c r="D2" s="277"/>
      <c r="E2" s="277"/>
      <c r="F2" s="277"/>
      <c r="G2" s="277"/>
    </row>
    <row r="3" spans="1:9" s="278" customFormat="1" ht="30" customHeight="1">
      <c r="A3" s="279" t="s">
        <v>70</v>
      </c>
      <c r="B3" s="279"/>
      <c r="C3" s="279"/>
      <c r="D3" s="280"/>
      <c r="E3" s="280"/>
      <c r="F3" s="280"/>
      <c r="G3" s="280"/>
    </row>
    <row r="4" spans="1:9" ht="15" customHeight="1">
      <c r="A4" s="52"/>
      <c r="B4" s="52"/>
      <c r="C4" s="52"/>
      <c r="D4" s="53"/>
      <c r="E4" s="53"/>
      <c r="F4" s="53"/>
      <c r="G4" s="53"/>
    </row>
    <row r="5" spans="1:9" ht="18" customHeight="1" thickBot="1">
      <c r="A5" s="54" t="s">
        <v>3</v>
      </c>
      <c r="B5" s="54"/>
      <c r="C5" s="54"/>
      <c r="D5" s="54"/>
      <c r="E5" s="54"/>
      <c r="F5" s="54"/>
      <c r="G5" s="55" t="s">
        <v>64</v>
      </c>
    </row>
    <row r="6" spans="1:9">
      <c r="A6" s="568" t="s">
        <v>67</v>
      </c>
      <c r="B6" s="555" t="s">
        <v>4</v>
      </c>
      <c r="C6" s="558" t="s">
        <v>5</v>
      </c>
      <c r="D6" s="561" t="s">
        <v>65</v>
      </c>
      <c r="E6" s="562"/>
      <c r="F6" s="561" t="s">
        <v>66</v>
      </c>
      <c r="G6" s="565"/>
    </row>
    <row r="7" spans="1:9" ht="22.5" customHeight="1">
      <c r="A7" s="569"/>
      <c r="B7" s="556"/>
      <c r="C7" s="559"/>
      <c r="D7" s="563"/>
      <c r="E7" s="564"/>
      <c r="F7" s="566"/>
      <c r="G7" s="567"/>
    </row>
    <row r="8" spans="1:9" ht="34.5" customHeight="1">
      <c r="A8" s="570"/>
      <c r="B8" s="557"/>
      <c r="C8" s="560"/>
      <c r="D8" s="56" t="s">
        <v>6</v>
      </c>
      <c r="E8" s="56" t="s">
        <v>68</v>
      </c>
      <c r="F8" s="56" t="s">
        <v>6</v>
      </c>
      <c r="G8" s="413" t="s">
        <v>68</v>
      </c>
    </row>
    <row r="9" spans="1:9" ht="60" customHeight="1">
      <c r="A9" s="414">
        <v>2014</v>
      </c>
      <c r="B9" s="61">
        <v>10.4</v>
      </c>
      <c r="C9" s="62">
        <v>10.4</v>
      </c>
      <c r="D9" s="63">
        <v>0</v>
      </c>
      <c r="E9" s="63">
        <v>0</v>
      </c>
      <c r="F9" s="63">
        <v>10.4</v>
      </c>
      <c r="G9" s="415">
        <v>10.4</v>
      </c>
    </row>
    <row r="10" spans="1:9" ht="60" customHeight="1">
      <c r="A10" s="414">
        <v>2015</v>
      </c>
      <c r="B10" s="58">
        <v>4.2</v>
      </c>
      <c r="C10" s="59">
        <v>4.2</v>
      </c>
      <c r="D10" s="60">
        <v>0</v>
      </c>
      <c r="E10" s="60">
        <v>0</v>
      </c>
      <c r="F10" s="60">
        <v>4.2</v>
      </c>
      <c r="G10" s="416">
        <v>4.2</v>
      </c>
    </row>
    <row r="11" spans="1:9" ht="60" customHeight="1">
      <c r="A11" s="414">
        <v>2016</v>
      </c>
      <c r="B11" s="61">
        <v>2.8</v>
      </c>
      <c r="C11" s="62">
        <v>2.8</v>
      </c>
      <c r="D11" s="63">
        <v>0</v>
      </c>
      <c r="E11" s="63">
        <v>0</v>
      </c>
      <c r="F11" s="63">
        <v>2.8</v>
      </c>
      <c r="G11" s="415">
        <v>2.8</v>
      </c>
      <c r="I11" s="60"/>
    </row>
    <row r="12" spans="1:9" s="64" customFormat="1" ht="60" customHeight="1">
      <c r="A12" s="414">
        <v>2017</v>
      </c>
      <c r="B12" s="61">
        <v>4.8</v>
      </c>
      <c r="C12" s="62">
        <v>4.8</v>
      </c>
      <c r="D12" s="63">
        <v>0</v>
      </c>
      <c r="E12" s="63">
        <v>0</v>
      </c>
      <c r="F12" s="63">
        <v>4.8</v>
      </c>
      <c r="G12" s="415">
        <v>4.8</v>
      </c>
    </row>
    <row r="13" spans="1:9" s="64" customFormat="1" ht="60" customHeight="1">
      <c r="A13" s="414">
        <v>2018</v>
      </c>
      <c r="B13" s="61">
        <v>0</v>
      </c>
      <c r="C13" s="62">
        <v>0</v>
      </c>
      <c r="D13" s="63">
        <v>0</v>
      </c>
      <c r="E13" s="63">
        <v>0</v>
      </c>
      <c r="F13" s="63">
        <v>0</v>
      </c>
      <c r="G13" s="415">
        <v>0</v>
      </c>
    </row>
    <row r="14" spans="1:9" s="336" customFormat="1" ht="60" customHeight="1">
      <c r="A14" s="417">
        <v>2019</v>
      </c>
      <c r="B14" s="333">
        <f>SUM(D14,F14)</f>
        <v>0</v>
      </c>
      <c r="C14" s="334">
        <f>SUM(E14,G14)</f>
        <v>0</v>
      </c>
      <c r="D14" s="335" t="s">
        <v>310</v>
      </c>
      <c r="E14" s="335" t="s">
        <v>310</v>
      </c>
      <c r="F14" s="335" t="s">
        <v>310</v>
      </c>
      <c r="G14" s="418" t="s">
        <v>310</v>
      </c>
    </row>
    <row r="15" spans="1:9" ht="9.9499999999999993" customHeight="1" thickBot="1">
      <c r="A15" s="419"/>
      <c r="B15" s="420"/>
      <c r="C15" s="420"/>
      <c r="D15" s="420"/>
      <c r="E15" s="420"/>
      <c r="F15" s="420"/>
      <c r="G15" s="421"/>
    </row>
    <row r="16" spans="1:9" ht="9.9499999999999993" customHeight="1">
      <c r="A16" s="65"/>
      <c r="B16" s="65"/>
      <c r="C16" s="65"/>
      <c r="D16" s="66"/>
      <c r="E16" s="66"/>
      <c r="F16" s="66"/>
      <c r="G16" s="66"/>
    </row>
    <row r="17" spans="1:7" ht="13.5" customHeight="1">
      <c r="A17" s="69" t="s">
        <v>71</v>
      </c>
      <c r="B17" s="65"/>
      <c r="C17" s="65"/>
      <c r="D17" s="66"/>
      <c r="E17" s="66"/>
      <c r="F17" s="66"/>
      <c r="G17" s="66"/>
    </row>
    <row r="18" spans="1:7">
      <c r="A18" s="54" t="s">
        <v>207</v>
      </c>
      <c r="B18" s="54"/>
      <c r="C18" s="54"/>
      <c r="E18" s="67"/>
      <c r="F18" s="67"/>
      <c r="G18" s="68" t="s">
        <v>69</v>
      </c>
    </row>
  </sheetData>
  <mergeCells count="5">
    <mergeCell ref="B6:B8"/>
    <mergeCell ref="C6:C8"/>
    <mergeCell ref="D6:E7"/>
    <mergeCell ref="F6:G7"/>
    <mergeCell ref="A6:A8"/>
  </mergeCells>
  <phoneticPr fontId="3" type="noConversion"/>
  <pageMargins left="0.70866141732283472" right="0.70866141732283472" top="0.62992125984251968" bottom="0.74803149606299213" header="0.31496062992125984" footer="0.31496062992125984"/>
  <pageSetup paperSize="9" scale="98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34"/>
  <sheetViews>
    <sheetView view="pageBreakPreview" topLeftCell="A4" zoomScale="96" zoomScaleNormal="100" zoomScaleSheetLayoutView="96" workbookViewId="0">
      <selection activeCell="K14" sqref="K14"/>
    </sheetView>
  </sheetViews>
  <sheetFormatPr defaultRowHeight="13.5"/>
  <cols>
    <col min="1" max="1" width="7.77734375" style="64" customWidth="1"/>
    <col min="2" max="2" width="8" style="64" customWidth="1"/>
    <col min="3" max="7" width="10.109375" style="64" customWidth="1"/>
    <col min="8" max="8" width="10.88671875" style="64" customWidth="1"/>
    <col min="9" max="16384" width="8.88671875" style="64"/>
  </cols>
  <sheetData>
    <row r="1" spans="1:8" s="71" customFormat="1" ht="15" customHeight="1">
      <c r="A1" s="70"/>
      <c r="H1" s="50"/>
    </row>
    <row r="2" spans="1:8" s="283" customFormat="1" ht="30" customHeight="1">
      <c r="A2" s="281" t="s">
        <v>72</v>
      </c>
      <c r="B2" s="282"/>
      <c r="C2" s="282"/>
      <c r="D2" s="282"/>
      <c r="E2" s="282"/>
      <c r="F2" s="282"/>
      <c r="G2" s="282"/>
      <c r="H2" s="282"/>
    </row>
    <row r="3" spans="1:8" s="285" customFormat="1" ht="30" customHeight="1">
      <c r="A3" s="281" t="s">
        <v>73</v>
      </c>
      <c r="B3" s="284"/>
      <c r="C3" s="284"/>
      <c r="D3" s="284"/>
      <c r="E3" s="284"/>
      <c r="F3" s="284"/>
      <c r="G3" s="284"/>
      <c r="H3" s="284"/>
    </row>
    <row r="4" spans="1:8" s="75" customFormat="1" ht="15" customHeight="1">
      <c r="A4" s="72"/>
      <c r="B4" s="74"/>
      <c r="C4" s="74"/>
      <c r="D4" s="74"/>
      <c r="E4" s="74"/>
      <c r="F4" s="74"/>
      <c r="G4" s="74"/>
      <c r="H4" s="74"/>
    </row>
    <row r="5" spans="1:8" ht="15" customHeight="1" thickBot="1">
      <c r="A5" s="64" t="s">
        <v>74</v>
      </c>
      <c r="H5" s="77" t="s">
        <v>75</v>
      </c>
    </row>
    <row r="6" spans="1:8" s="73" customFormat="1" ht="18" customHeight="1">
      <c r="A6" s="577" t="s">
        <v>83</v>
      </c>
      <c r="B6" s="380" t="s">
        <v>76</v>
      </c>
      <c r="C6" s="78" t="s">
        <v>77</v>
      </c>
      <c r="D6" s="78"/>
      <c r="E6" s="79"/>
      <c r="F6" s="79"/>
      <c r="G6" s="79"/>
      <c r="H6" s="423"/>
    </row>
    <row r="7" spans="1:8" s="73" customFormat="1" ht="15" customHeight="1">
      <c r="A7" s="578"/>
      <c r="B7" s="382"/>
      <c r="C7" s="385"/>
      <c r="D7" s="80" t="s">
        <v>78</v>
      </c>
      <c r="E7" s="382" t="s">
        <v>79</v>
      </c>
      <c r="F7" s="382" t="s">
        <v>80</v>
      </c>
      <c r="G7" s="382" t="s">
        <v>81</v>
      </c>
      <c r="H7" s="424" t="s">
        <v>82</v>
      </c>
    </row>
    <row r="8" spans="1:8" s="73" customFormat="1" ht="15" customHeight="1">
      <c r="A8" s="578"/>
      <c r="B8" s="382"/>
      <c r="C8" s="382"/>
      <c r="D8" s="436"/>
      <c r="E8" s="436"/>
      <c r="F8" s="436"/>
      <c r="G8" s="436"/>
      <c r="H8" s="573" t="s">
        <v>88</v>
      </c>
    </row>
    <row r="9" spans="1:8" s="73" customFormat="1" ht="15" customHeight="1">
      <c r="A9" s="578"/>
      <c r="B9" s="382"/>
      <c r="C9" s="382"/>
      <c r="D9" s="436" t="s">
        <v>84</v>
      </c>
      <c r="E9" s="436" t="s">
        <v>85</v>
      </c>
      <c r="F9" s="436" t="s">
        <v>86</v>
      </c>
      <c r="G9" s="436" t="s">
        <v>87</v>
      </c>
      <c r="H9" s="573"/>
    </row>
    <row r="10" spans="1:8" s="73" customFormat="1" ht="15" customHeight="1">
      <c r="A10" s="579"/>
      <c r="B10" s="381" t="s">
        <v>89</v>
      </c>
      <c r="C10" s="381"/>
      <c r="D10" s="190" t="s">
        <v>90</v>
      </c>
      <c r="E10" s="190" t="s">
        <v>91</v>
      </c>
      <c r="F10" s="190" t="s">
        <v>92</v>
      </c>
      <c r="G10" s="190" t="s">
        <v>92</v>
      </c>
      <c r="H10" s="574"/>
    </row>
    <row r="11" spans="1:8" ht="27" customHeight="1">
      <c r="A11" s="304">
        <v>2014</v>
      </c>
      <c r="B11" s="85">
        <v>5471</v>
      </c>
      <c r="C11" s="85">
        <v>1170</v>
      </c>
      <c r="D11" s="85">
        <v>0</v>
      </c>
      <c r="E11" s="85">
        <v>812</v>
      </c>
      <c r="F11" s="85">
        <v>0</v>
      </c>
      <c r="G11" s="85">
        <v>358</v>
      </c>
      <c r="H11" s="425">
        <v>0</v>
      </c>
    </row>
    <row r="12" spans="1:8" ht="27" customHeight="1">
      <c r="A12" s="304">
        <v>2015</v>
      </c>
      <c r="B12" s="85">
        <v>3032</v>
      </c>
      <c r="C12" s="85">
        <v>1074</v>
      </c>
      <c r="D12" s="85">
        <v>1</v>
      </c>
      <c r="E12" s="85">
        <v>752</v>
      </c>
      <c r="F12" s="85">
        <v>0</v>
      </c>
      <c r="G12" s="85">
        <v>321</v>
      </c>
      <c r="H12" s="425">
        <v>0</v>
      </c>
    </row>
    <row r="13" spans="1:8" ht="27" customHeight="1">
      <c r="A13" s="304">
        <v>2016</v>
      </c>
      <c r="B13" s="85">
        <v>3041</v>
      </c>
      <c r="C13" s="85">
        <v>159</v>
      </c>
      <c r="D13" s="81">
        <v>0</v>
      </c>
      <c r="E13" s="81">
        <v>0</v>
      </c>
      <c r="F13" s="81">
        <v>0</v>
      </c>
      <c r="G13" s="81">
        <v>159</v>
      </c>
      <c r="H13" s="426">
        <v>0</v>
      </c>
    </row>
    <row r="14" spans="1:8" ht="27" customHeight="1">
      <c r="A14" s="304">
        <v>2017</v>
      </c>
      <c r="B14" s="85">
        <v>3904</v>
      </c>
      <c r="C14" s="85">
        <v>813</v>
      </c>
      <c r="D14" s="81">
        <v>1</v>
      </c>
      <c r="E14" s="81">
        <v>557</v>
      </c>
      <c r="F14" s="81">
        <v>1</v>
      </c>
      <c r="G14" s="81">
        <v>254</v>
      </c>
      <c r="H14" s="426">
        <v>0</v>
      </c>
    </row>
    <row r="15" spans="1:8" ht="27" customHeight="1">
      <c r="A15" s="304">
        <v>2018</v>
      </c>
      <c r="B15" s="85">
        <v>3136</v>
      </c>
      <c r="C15" s="85">
        <v>573</v>
      </c>
      <c r="D15" s="81">
        <v>0</v>
      </c>
      <c r="E15" s="81">
        <v>339</v>
      </c>
      <c r="F15" s="81">
        <v>0</v>
      </c>
      <c r="G15" s="81">
        <v>234</v>
      </c>
      <c r="H15" s="426">
        <v>0</v>
      </c>
    </row>
    <row r="16" spans="1:8" s="83" customFormat="1" ht="27" customHeight="1">
      <c r="A16" s="364">
        <v>2019</v>
      </c>
      <c r="B16" s="366">
        <f>SUM(C16,B29)</f>
        <v>4237</v>
      </c>
      <c r="C16" s="366">
        <f>SUM(D16:H16)</f>
        <v>640</v>
      </c>
      <c r="D16" s="337">
        <v>0</v>
      </c>
      <c r="E16" s="337">
        <v>450</v>
      </c>
      <c r="F16" s="337">
        <v>7</v>
      </c>
      <c r="G16" s="337">
        <v>183</v>
      </c>
      <c r="H16" s="427">
        <v>0</v>
      </c>
    </row>
    <row r="17" spans="1:13" s="83" customFormat="1" ht="9.9499999999999993" customHeight="1" thickBot="1">
      <c r="A17" s="428"/>
      <c r="B17" s="429"/>
      <c r="C17" s="429"/>
      <c r="D17" s="429"/>
      <c r="E17" s="429"/>
      <c r="F17" s="429"/>
      <c r="G17" s="429"/>
      <c r="H17" s="430"/>
    </row>
    <row r="18" spans="1:13" ht="9.9499999999999993" customHeight="1" thickBot="1">
      <c r="A18" s="221"/>
      <c r="B18" s="422"/>
      <c r="C18" s="422"/>
      <c r="D18" s="422"/>
      <c r="E18" s="422"/>
      <c r="F18" s="422"/>
      <c r="G18" s="422"/>
      <c r="H18" s="422"/>
    </row>
    <row r="19" spans="1:13" s="73" customFormat="1" ht="18.75" customHeight="1">
      <c r="A19" s="577" t="s">
        <v>83</v>
      </c>
      <c r="B19" s="94" t="s">
        <v>93</v>
      </c>
      <c r="C19" s="79"/>
      <c r="D19" s="79"/>
      <c r="E19" s="79"/>
      <c r="F19" s="79"/>
      <c r="G19" s="79"/>
      <c r="H19" s="423"/>
    </row>
    <row r="20" spans="1:13" s="73" customFormat="1" ht="15" customHeight="1">
      <c r="A20" s="578"/>
      <c r="B20" s="385"/>
      <c r="C20" s="382" t="s">
        <v>94</v>
      </c>
      <c r="D20" s="382" t="s">
        <v>95</v>
      </c>
      <c r="E20" s="84" t="s">
        <v>96</v>
      </c>
      <c r="F20" s="382" t="s">
        <v>97</v>
      </c>
      <c r="G20" s="575" t="s">
        <v>323</v>
      </c>
      <c r="H20" s="384" t="s">
        <v>98</v>
      </c>
    </row>
    <row r="21" spans="1:13" s="73" customFormat="1" ht="15" customHeight="1">
      <c r="A21" s="578"/>
      <c r="B21" s="382"/>
      <c r="C21" s="382"/>
      <c r="D21" s="382"/>
      <c r="E21" s="84"/>
      <c r="F21" s="382"/>
      <c r="G21" s="576"/>
      <c r="H21" s="384"/>
    </row>
    <row r="22" spans="1:13" s="73" customFormat="1" ht="15" customHeight="1">
      <c r="A22" s="578"/>
      <c r="B22" s="382"/>
      <c r="C22" s="436" t="s">
        <v>99</v>
      </c>
      <c r="D22" s="436" t="s">
        <v>100</v>
      </c>
      <c r="E22" s="571" t="s">
        <v>101</v>
      </c>
      <c r="F22" s="436" t="s">
        <v>102</v>
      </c>
      <c r="G22" s="436" t="s">
        <v>103</v>
      </c>
      <c r="H22" s="437" t="s">
        <v>104</v>
      </c>
    </row>
    <row r="23" spans="1:13" s="73" customFormat="1" ht="15" customHeight="1">
      <c r="A23" s="579"/>
      <c r="B23" s="381"/>
      <c r="C23" s="190" t="s">
        <v>90</v>
      </c>
      <c r="D23" s="190" t="s">
        <v>105</v>
      </c>
      <c r="E23" s="572"/>
      <c r="F23" s="190" t="s">
        <v>92</v>
      </c>
      <c r="G23" s="190" t="s">
        <v>106</v>
      </c>
      <c r="H23" s="438" t="s">
        <v>107</v>
      </c>
    </row>
    <row r="24" spans="1:13" ht="27" customHeight="1">
      <c r="A24" s="304">
        <v>2014</v>
      </c>
      <c r="B24" s="85">
        <v>4301</v>
      </c>
      <c r="C24" s="85">
        <v>270</v>
      </c>
      <c r="D24" s="85">
        <v>3</v>
      </c>
      <c r="E24" s="85">
        <v>0</v>
      </c>
      <c r="F24" s="85">
        <v>1769</v>
      </c>
      <c r="G24" s="85">
        <v>314</v>
      </c>
      <c r="H24" s="425">
        <v>0</v>
      </c>
    </row>
    <row r="25" spans="1:13" ht="27" customHeight="1">
      <c r="A25" s="304">
        <v>2015</v>
      </c>
      <c r="B25" s="85">
        <v>1958</v>
      </c>
      <c r="C25" s="85">
        <v>458</v>
      </c>
      <c r="D25" s="85">
        <v>10</v>
      </c>
      <c r="E25" s="85">
        <v>1</v>
      </c>
      <c r="F25" s="85">
        <v>1168</v>
      </c>
      <c r="G25" s="85">
        <v>321</v>
      </c>
      <c r="H25" s="425">
        <v>0</v>
      </c>
    </row>
    <row r="26" spans="1:13" ht="27" customHeight="1">
      <c r="A26" s="304">
        <v>2016</v>
      </c>
      <c r="B26" s="85">
        <v>2882</v>
      </c>
      <c r="C26" s="81">
        <v>245</v>
      </c>
      <c r="D26" s="81">
        <v>6</v>
      </c>
      <c r="E26" s="81">
        <v>1</v>
      </c>
      <c r="F26" s="81">
        <v>1044</v>
      </c>
      <c r="G26" s="81">
        <v>302</v>
      </c>
      <c r="H26" s="426">
        <v>0</v>
      </c>
    </row>
    <row r="27" spans="1:13" ht="27" customHeight="1">
      <c r="A27" s="304">
        <v>2017</v>
      </c>
      <c r="B27" s="85">
        <v>3091</v>
      </c>
      <c r="C27" s="81">
        <v>273</v>
      </c>
      <c r="D27" s="81">
        <v>12</v>
      </c>
      <c r="E27" s="81">
        <v>1253</v>
      </c>
      <c r="F27" s="81">
        <v>1011</v>
      </c>
      <c r="G27" s="81">
        <v>542</v>
      </c>
      <c r="H27" s="426">
        <v>0</v>
      </c>
    </row>
    <row r="28" spans="1:13" ht="27" customHeight="1">
      <c r="A28" s="304">
        <v>2018</v>
      </c>
      <c r="B28" s="85">
        <v>2563</v>
      </c>
      <c r="C28" s="81">
        <v>271</v>
      </c>
      <c r="D28" s="81">
        <v>0</v>
      </c>
      <c r="E28" s="81">
        <v>1086</v>
      </c>
      <c r="F28" s="81">
        <v>864</v>
      </c>
      <c r="G28" s="81">
        <v>342</v>
      </c>
      <c r="H28" s="426">
        <v>0</v>
      </c>
      <c r="I28" s="86"/>
      <c r="J28" s="86"/>
      <c r="K28" s="87"/>
      <c r="L28" s="86"/>
      <c r="M28" s="86"/>
    </row>
    <row r="29" spans="1:13" s="83" customFormat="1" ht="27" customHeight="1">
      <c r="A29" s="364">
        <v>2019</v>
      </c>
      <c r="B29" s="366">
        <f>SUM(C29:H29)</f>
        <v>3597</v>
      </c>
      <c r="C29" s="337">
        <v>323</v>
      </c>
      <c r="D29" s="337">
        <v>1962</v>
      </c>
      <c r="E29" s="338">
        <v>508</v>
      </c>
      <c r="F29" s="337">
        <v>530</v>
      </c>
      <c r="G29" s="337">
        <v>274</v>
      </c>
      <c r="H29" s="431">
        <v>0</v>
      </c>
      <c r="I29" s="321"/>
      <c r="J29" s="321"/>
      <c r="K29" s="322"/>
      <c r="L29" s="321"/>
      <c r="M29" s="321"/>
    </row>
    <row r="30" spans="1:13" s="88" customFormat="1" ht="9.9499999999999993" customHeight="1" thickBot="1">
      <c r="A30" s="432"/>
      <c r="B30" s="433"/>
      <c r="C30" s="429"/>
      <c r="D30" s="434"/>
      <c r="E30" s="434"/>
      <c r="F30" s="434"/>
      <c r="G30" s="429"/>
      <c r="H30" s="430"/>
    </row>
    <row r="31" spans="1:13" s="73" customFormat="1" ht="9.9499999999999993" customHeight="1">
      <c r="A31" s="89"/>
      <c r="B31" s="21"/>
      <c r="C31" s="90"/>
      <c r="D31" s="85"/>
      <c r="E31" s="85"/>
      <c r="F31" s="85"/>
      <c r="G31" s="90"/>
      <c r="H31" s="90"/>
    </row>
    <row r="32" spans="1:13" s="73" customFormat="1" ht="15" customHeight="1">
      <c r="A32" s="435" t="s">
        <v>322</v>
      </c>
      <c r="B32" s="21"/>
      <c r="C32" s="90"/>
      <c r="D32" s="85"/>
      <c r="E32" s="85"/>
      <c r="F32" s="85"/>
      <c r="G32" s="90"/>
      <c r="H32" s="90"/>
    </row>
    <row r="33" spans="1:8" ht="15" customHeight="1">
      <c r="A33" s="64" t="s">
        <v>108</v>
      </c>
      <c r="B33" s="91"/>
      <c r="C33" s="91"/>
      <c r="D33" s="91"/>
      <c r="E33" s="91"/>
      <c r="F33" s="91"/>
      <c r="G33" s="91"/>
      <c r="H33" s="92"/>
    </row>
    <row r="34" spans="1:8">
      <c r="A34" s="93"/>
    </row>
  </sheetData>
  <mergeCells count="5">
    <mergeCell ref="E22:E23"/>
    <mergeCell ref="H8:H10"/>
    <mergeCell ref="G20:G21"/>
    <mergeCell ref="A19:A23"/>
    <mergeCell ref="A6:A10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6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U56"/>
  <sheetViews>
    <sheetView view="pageBreakPreview" zoomScaleNormal="100" workbookViewId="0">
      <selection activeCell="K14" sqref="K14"/>
    </sheetView>
  </sheetViews>
  <sheetFormatPr defaultRowHeight="13.5"/>
  <cols>
    <col min="1" max="1" width="8.109375" style="124" customWidth="1"/>
    <col min="2" max="7" width="12.109375" style="124" customWidth="1"/>
    <col min="8" max="8" width="10.5546875" style="124" customWidth="1"/>
    <col min="9" max="9" width="8.109375" style="124" customWidth="1"/>
    <col min="10" max="10" width="7.77734375" style="124" customWidth="1"/>
    <col min="11" max="11" width="8.44140625" style="124" customWidth="1"/>
    <col min="12" max="12" width="8.109375" style="124" customWidth="1"/>
    <col min="13" max="13" width="9.33203125" style="124" customWidth="1"/>
    <col min="14" max="14" width="6.77734375" style="124" customWidth="1"/>
    <col min="15" max="15" width="6.33203125" style="124" customWidth="1"/>
    <col min="16" max="16" width="6" style="124" customWidth="1"/>
    <col min="17" max="17" width="5.5546875" style="124" customWidth="1"/>
    <col min="18" max="18" width="7.44140625" style="124" customWidth="1"/>
    <col min="19" max="19" width="7.33203125" style="124" customWidth="1"/>
    <col min="20" max="20" width="5.109375" style="124" customWidth="1"/>
    <col min="21" max="21" width="6" style="124" customWidth="1"/>
    <col min="22" max="16384" width="8.88671875" style="124"/>
  </cols>
  <sheetData>
    <row r="1" spans="1:21" s="70" customFormat="1" ht="15" customHeight="1">
      <c r="H1" s="95"/>
      <c r="I1" s="96"/>
      <c r="U1" s="50"/>
    </row>
    <row r="2" spans="1:21" s="288" customFormat="1" ht="30" customHeight="1">
      <c r="A2" s="286" t="s">
        <v>109</v>
      </c>
      <c r="B2" s="287"/>
      <c r="C2" s="287"/>
      <c r="D2" s="287"/>
      <c r="E2" s="287"/>
      <c r="F2" s="287"/>
      <c r="G2" s="287"/>
      <c r="H2" s="287"/>
      <c r="I2" s="286" t="s">
        <v>110</v>
      </c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</row>
    <row r="3" spans="1:21" s="291" customFormat="1" ht="30" customHeight="1">
      <c r="A3" s="286"/>
      <c r="B3" s="286"/>
      <c r="C3" s="286"/>
      <c r="D3" s="286"/>
      <c r="E3" s="286"/>
      <c r="F3" s="286"/>
      <c r="G3" s="286"/>
      <c r="H3" s="289"/>
      <c r="I3" s="290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9"/>
    </row>
    <row r="4" spans="1:21" s="101" customFormat="1" ht="15" customHeight="1">
      <c r="A4" s="97"/>
      <c r="B4" s="97"/>
      <c r="C4" s="97"/>
      <c r="D4" s="97"/>
      <c r="E4" s="97"/>
      <c r="F4" s="97"/>
      <c r="G4" s="97"/>
      <c r="H4" s="99"/>
      <c r="I4" s="100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9"/>
    </row>
    <row r="5" spans="1:21" ht="18" customHeight="1" thickBot="1">
      <c r="A5" s="124" t="s">
        <v>111</v>
      </c>
      <c r="G5" s="46"/>
      <c r="H5" s="77"/>
      <c r="S5" s="77"/>
      <c r="T5" s="77"/>
      <c r="U5" s="77" t="s">
        <v>112</v>
      </c>
    </row>
    <row r="6" spans="1:21" s="98" customFormat="1" ht="15" customHeight="1">
      <c r="A6" s="584" t="s">
        <v>123</v>
      </c>
      <c r="B6" s="103" t="s">
        <v>113</v>
      </c>
      <c r="C6" s="104"/>
      <c r="D6" s="103" t="s">
        <v>114</v>
      </c>
      <c r="E6" s="104"/>
      <c r="F6" s="105" t="s">
        <v>115</v>
      </c>
      <c r="G6" s="105" t="s">
        <v>116</v>
      </c>
      <c r="H6" s="440" t="s">
        <v>117</v>
      </c>
      <c r="I6" s="584" t="s">
        <v>123</v>
      </c>
      <c r="J6" s="106" t="s">
        <v>7</v>
      </c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452"/>
    </row>
    <row r="7" spans="1:21" s="98" customFormat="1" ht="15" customHeight="1">
      <c r="A7" s="585"/>
      <c r="B7" s="109" t="s">
        <v>119</v>
      </c>
      <c r="C7" s="110"/>
      <c r="D7" s="109" t="s">
        <v>120</v>
      </c>
      <c r="E7" s="110"/>
      <c r="F7" s="111" t="s">
        <v>121</v>
      </c>
      <c r="G7" s="111"/>
      <c r="H7" s="441"/>
      <c r="I7" s="585"/>
      <c r="J7" s="587" t="s">
        <v>1</v>
      </c>
      <c r="K7" s="588"/>
      <c r="L7" s="588"/>
      <c r="M7" s="588"/>
      <c r="N7" s="588"/>
      <c r="O7" s="588"/>
      <c r="P7" s="588"/>
      <c r="Q7" s="588"/>
      <c r="R7" s="588"/>
      <c r="S7" s="588"/>
      <c r="T7" s="588"/>
      <c r="U7" s="453"/>
    </row>
    <row r="8" spans="1:21" s="98" customFormat="1" ht="15" customHeight="1">
      <c r="A8" s="585"/>
      <c r="B8" s="111" t="s">
        <v>124</v>
      </c>
      <c r="C8" s="111" t="s">
        <v>125</v>
      </c>
      <c r="D8" s="111" t="s">
        <v>124</v>
      </c>
      <c r="E8" s="111" t="s">
        <v>126</v>
      </c>
      <c r="F8" s="112" t="s">
        <v>127</v>
      </c>
      <c r="G8" s="111"/>
      <c r="H8" s="441"/>
      <c r="I8" s="585"/>
      <c r="J8" s="602" t="s">
        <v>167</v>
      </c>
      <c r="K8" s="603"/>
      <c r="L8" s="603"/>
      <c r="M8" s="604"/>
      <c r="N8" s="587" t="s">
        <v>168</v>
      </c>
      <c r="O8" s="588"/>
      <c r="P8" s="588"/>
      <c r="Q8" s="588"/>
      <c r="R8" s="588"/>
      <c r="S8" s="588"/>
      <c r="T8" s="588"/>
      <c r="U8" s="605"/>
    </row>
    <row r="9" spans="1:21" s="98" customFormat="1" ht="15" customHeight="1">
      <c r="A9" s="585"/>
      <c r="B9" s="111"/>
      <c r="C9" s="111"/>
      <c r="D9" s="111"/>
      <c r="E9" s="111"/>
      <c r="F9" s="606" t="s">
        <v>164</v>
      </c>
      <c r="G9" s="606" t="s">
        <v>165</v>
      </c>
      <c r="H9" s="608" t="s">
        <v>166</v>
      </c>
      <c r="I9" s="585"/>
      <c r="J9" s="113" t="s">
        <v>128</v>
      </c>
      <c r="K9" s="114" t="s">
        <v>129</v>
      </c>
      <c r="L9" s="113" t="s">
        <v>130</v>
      </c>
      <c r="M9" s="114" t="s">
        <v>131</v>
      </c>
      <c r="N9" s="602" t="s">
        <v>132</v>
      </c>
      <c r="O9" s="604"/>
      <c r="P9" s="114" t="s">
        <v>129</v>
      </c>
      <c r="Q9" s="114"/>
      <c r="R9" s="113" t="s">
        <v>130</v>
      </c>
      <c r="S9" s="114" t="s">
        <v>131</v>
      </c>
      <c r="T9" s="115" t="s">
        <v>144</v>
      </c>
      <c r="U9" s="454"/>
    </row>
    <row r="10" spans="1:21" s="98" customFormat="1" ht="15" customHeight="1">
      <c r="A10" s="585"/>
      <c r="B10" s="111"/>
      <c r="C10" s="111"/>
      <c r="D10" s="111"/>
      <c r="E10" s="111"/>
      <c r="F10" s="606"/>
      <c r="G10" s="606"/>
      <c r="H10" s="608"/>
      <c r="I10" s="585"/>
      <c r="J10" s="116"/>
      <c r="K10" s="116"/>
      <c r="L10" s="111"/>
      <c r="M10" s="116"/>
      <c r="N10" s="117"/>
      <c r="O10" s="118"/>
      <c r="P10" s="117"/>
      <c r="Q10" s="118"/>
      <c r="R10" s="116"/>
      <c r="S10" s="116"/>
      <c r="T10" s="117"/>
      <c r="U10" s="455"/>
    </row>
    <row r="11" spans="1:21" s="98" customFormat="1" ht="15" customHeight="1">
      <c r="A11" s="586"/>
      <c r="B11" s="119" t="s">
        <v>134</v>
      </c>
      <c r="C11" s="119" t="s">
        <v>135</v>
      </c>
      <c r="D11" s="119"/>
      <c r="E11" s="119"/>
      <c r="F11" s="607"/>
      <c r="G11" s="607"/>
      <c r="H11" s="609"/>
      <c r="I11" s="586"/>
      <c r="J11" s="120" t="s">
        <v>136</v>
      </c>
      <c r="K11" s="376" t="s">
        <v>137</v>
      </c>
      <c r="L11" s="376" t="s">
        <v>138</v>
      </c>
      <c r="M11" s="376" t="s">
        <v>139</v>
      </c>
      <c r="N11" s="580" t="s">
        <v>140</v>
      </c>
      <c r="O11" s="583"/>
      <c r="P11" s="580" t="s">
        <v>137</v>
      </c>
      <c r="Q11" s="583"/>
      <c r="R11" s="121" t="s">
        <v>138</v>
      </c>
      <c r="S11" s="121" t="s">
        <v>139</v>
      </c>
      <c r="T11" s="580" t="s">
        <v>171</v>
      </c>
      <c r="U11" s="581"/>
    </row>
    <row r="12" spans="1:21" ht="20.100000000000001" customHeight="1">
      <c r="A12" s="442">
        <v>2014</v>
      </c>
      <c r="B12" s="125">
        <v>1819.77</v>
      </c>
      <c r="C12" s="126">
        <v>70451</v>
      </c>
      <c r="D12" s="127">
        <v>1819.77</v>
      </c>
      <c r="E12" s="126">
        <v>70451</v>
      </c>
      <c r="F12" s="123">
        <v>100</v>
      </c>
      <c r="G12" s="123">
        <v>485.8</v>
      </c>
      <c r="H12" s="443">
        <v>485.8</v>
      </c>
      <c r="I12" s="442">
        <v>2014</v>
      </c>
      <c r="J12" s="123">
        <v>49.8</v>
      </c>
      <c r="K12" s="123">
        <v>3</v>
      </c>
      <c r="L12" s="123">
        <v>35.1</v>
      </c>
      <c r="M12" s="456" t="s">
        <v>318</v>
      </c>
      <c r="N12" s="123"/>
      <c r="O12" s="123">
        <v>152.69999999999999</v>
      </c>
      <c r="P12" s="123"/>
      <c r="Q12" s="123">
        <v>9.5</v>
      </c>
      <c r="R12" s="123">
        <v>9.6</v>
      </c>
      <c r="S12" s="123">
        <v>133.6</v>
      </c>
      <c r="T12" s="123"/>
      <c r="U12" s="457">
        <v>0</v>
      </c>
    </row>
    <row r="13" spans="1:21" ht="18" customHeight="1">
      <c r="A13" s="442">
        <v>2015</v>
      </c>
      <c r="B13" s="127">
        <v>1819.83</v>
      </c>
      <c r="C13" s="126">
        <v>70336</v>
      </c>
      <c r="D13" s="127">
        <v>1819.83</v>
      </c>
      <c r="E13" s="126">
        <v>70336</v>
      </c>
      <c r="F13" s="123">
        <v>100</v>
      </c>
      <c r="G13" s="123">
        <v>598.9</v>
      </c>
      <c r="H13" s="443">
        <v>598.9</v>
      </c>
      <c r="I13" s="442">
        <v>2015</v>
      </c>
      <c r="J13" s="122">
        <v>60.1</v>
      </c>
      <c r="K13" s="458">
        <v>3.2</v>
      </c>
      <c r="L13" s="458">
        <v>37.700000000000003</v>
      </c>
      <c r="M13" s="456" t="s">
        <v>175</v>
      </c>
      <c r="N13" s="123"/>
      <c r="O13" s="123">
        <v>130.80000000000001</v>
      </c>
      <c r="P13" s="123"/>
      <c r="Q13" s="123">
        <v>25.8</v>
      </c>
      <c r="R13" s="122">
        <v>9</v>
      </c>
      <c r="S13" s="122">
        <v>96</v>
      </c>
      <c r="T13" s="317"/>
      <c r="U13" s="459">
        <v>0</v>
      </c>
    </row>
    <row r="14" spans="1:21" ht="18.75" customHeight="1">
      <c r="A14" s="442">
        <v>2016</v>
      </c>
      <c r="B14" s="125">
        <v>1820.14</v>
      </c>
      <c r="C14" s="126">
        <v>70076</v>
      </c>
      <c r="D14" s="127">
        <v>1820.14</v>
      </c>
      <c r="E14" s="126">
        <v>70076</v>
      </c>
      <c r="F14" s="123">
        <v>100</v>
      </c>
      <c r="G14" s="123">
        <v>704.0009399999999</v>
      </c>
      <c r="H14" s="443">
        <v>704.0009399999999</v>
      </c>
      <c r="I14" s="442">
        <v>2016</v>
      </c>
      <c r="J14" s="123">
        <v>80.099999999999994</v>
      </c>
      <c r="K14" s="123">
        <v>2.2999999999999998</v>
      </c>
      <c r="L14" s="123">
        <v>46.1</v>
      </c>
      <c r="M14" s="456" t="s">
        <v>175</v>
      </c>
      <c r="N14" s="123"/>
      <c r="O14" s="123">
        <v>121.8</v>
      </c>
      <c r="P14" s="123"/>
      <c r="Q14" s="123">
        <v>7.9</v>
      </c>
      <c r="R14" s="123">
        <v>6.3</v>
      </c>
      <c r="S14" s="123">
        <v>107.6</v>
      </c>
      <c r="T14" s="317"/>
      <c r="U14" s="459">
        <v>0</v>
      </c>
    </row>
    <row r="15" spans="1:21" ht="18.75" customHeight="1">
      <c r="A15" s="442">
        <v>2017</v>
      </c>
      <c r="B15" s="125">
        <v>1820.28</v>
      </c>
      <c r="C15" s="126">
        <v>71035</v>
      </c>
      <c r="D15" s="127">
        <v>1820.28</v>
      </c>
      <c r="E15" s="126">
        <v>71035</v>
      </c>
      <c r="F15" s="123">
        <v>100</v>
      </c>
      <c r="G15" s="123">
        <v>983.22664383561641</v>
      </c>
      <c r="H15" s="443">
        <v>983.22664383561641</v>
      </c>
      <c r="I15" s="442">
        <v>2017</v>
      </c>
      <c r="J15" s="123">
        <v>76.2</v>
      </c>
      <c r="K15" s="123">
        <v>2.5</v>
      </c>
      <c r="L15" s="123">
        <v>41.5</v>
      </c>
      <c r="M15" s="456">
        <v>32.200000000000003</v>
      </c>
      <c r="N15" s="123"/>
      <c r="O15" s="123">
        <v>129.1</v>
      </c>
      <c r="P15" s="123"/>
      <c r="Q15" s="123">
        <v>10.6</v>
      </c>
      <c r="R15" s="123">
        <v>6.4</v>
      </c>
      <c r="S15" s="123">
        <v>112.1</v>
      </c>
      <c r="T15" s="317"/>
      <c r="U15" s="459">
        <v>0</v>
      </c>
    </row>
    <row r="16" spans="1:21" ht="18.75" customHeight="1">
      <c r="A16" s="442">
        <v>2018</v>
      </c>
      <c r="B16" s="125">
        <v>1820.18</v>
      </c>
      <c r="C16" s="126">
        <v>70898</v>
      </c>
      <c r="D16" s="127">
        <v>1820.18</v>
      </c>
      <c r="E16" s="126">
        <v>70898</v>
      </c>
      <c r="F16" s="123">
        <v>100</v>
      </c>
      <c r="G16" s="123">
        <v>803.57561643835618</v>
      </c>
      <c r="H16" s="443">
        <v>803.57561643835618</v>
      </c>
      <c r="I16" s="442">
        <v>2018</v>
      </c>
      <c r="J16" s="123">
        <v>112.20000000000002</v>
      </c>
      <c r="K16" s="123">
        <v>0.6</v>
      </c>
      <c r="L16" s="123">
        <v>44</v>
      </c>
      <c r="M16" s="456">
        <v>67.600000000000009</v>
      </c>
      <c r="N16" s="123"/>
      <c r="O16" s="123">
        <v>92.600178082191775</v>
      </c>
      <c r="P16" s="123"/>
      <c r="Q16" s="123">
        <v>2</v>
      </c>
      <c r="R16" s="123">
        <v>1.5</v>
      </c>
      <c r="S16" s="123">
        <v>89.1</v>
      </c>
      <c r="T16" s="317"/>
      <c r="U16" s="459">
        <v>0</v>
      </c>
    </row>
    <row r="17" spans="1:21" s="340" customFormat="1" ht="18.75" customHeight="1">
      <c r="A17" s="444">
        <v>2019</v>
      </c>
      <c r="B17" s="342">
        <v>1820.31</v>
      </c>
      <c r="C17" s="343">
        <v>70065</v>
      </c>
      <c r="D17" s="344">
        <v>1820.31</v>
      </c>
      <c r="E17" s="343">
        <v>70065</v>
      </c>
      <c r="F17" s="345">
        <f>E17/C17*100</f>
        <v>100</v>
      </c>
      <c r="G17" s="345">
        <v>911.6</v>
      </c>
      <c r="H17" s="445">
        <v>911.6</v>
      </c>
      <c r="I17" s="444">
        <v>2019</v>
      </c>
      <c r="J17" s="345">
        <f>SUM(K17:M17)</f>
        <v>174.4</v>
      </c>
      <c r="K17" s="345">
        <v>4.3</v>
      </c>
      <c r="L17" s="345">
        <v>62.1</v>
      </c>
      <c r="M17" s="345">
        <v>108</v>
      </c>
      <c r="N17" s="590">
        <f>SUM(P17:U17)</f>
        <v>107.3</v>
      </c>
      <c r="O17" s="590"/>
      <c r="P17" s="377"/>
      <c r="Q17" s="377">
        <v>8.4</v>
      </c>
      <c r="R17" s="346">
        <v>7.4</v>
      </c>
      <c r="S17" s="346">
        <v>91.5</v>
      </c>
      <c r="T17" s="591">
        <v>0</v>
      </c>
      <c r="U17" s="592"/>
    </row>
    <row r="18" spans="1:21" ht="9.9499999999999993" customHeight="1" thickBot="1">
      <c r="A18" s="446"/>
      <c r="B18" s="447"/>
      <c r="C18" s="448"/>
      <c r="D18" s="448"/>
      <c r="E18" s="448"/>
      <c r="F18" s="449"/>
      <c r="G18" s="450"/>
      <c r="H18" s="451"/>
      <c r="I18" s="446"/>
      <c r="J18" s="448"/>
      <c r="K18" s="448"/>
      <c r="L18" s="448"/>
      <c r="M18" s="448"/>
      <c r="N18" s="448"/>
      <c r="O18" s="448"/>
      <c r="P18" s="448"/>
      <c r="Q18" s="448"/>
      <c r="R18" s="448"/>
      <c r="S18" s="448"/>
      <c r="T18" s="448"/>
      <c r="U18" s="460"/>
    </row>
    <row r="19" spans="1:21" ht="9.9499999999999993" customHeight="1" thickBot="1">
      <c r="A19" s="129"/>
      <c r="B19" s="130"/>
      <c r="C19" s="131"/>
      <c r="D19" s="132"/>
      <c r="E19" s="133"/>
      <c r="F19" s="134"/>
      <c r="G19" s="134"/>
      <c r="H19" s="134"/>
      <c r="I19" s="135"/>
      <c r="J19" s="439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</row>
    <row r="20" spans="1:21" s="98" customFormat="1" ht="15" customHeight="1">
      <c r="A20" s="584" t="s">
        <v>123</v>
      </c>
      <c r="B20" s="105" t="s">
        <v>141</v>
      </c>
      <c r="C20" s="593" t="s">
        <v>319</v>
      </c>
      <c r="D20" s="594"/>
      <c r="E20" s="594"/>
      <c r="F20" s="594"/>
      <c r="G20" s="594"/>
      <c r="H20" s="595"/>
      <c r="I20" s="584" t="s">
        <v>123</v>
      </c>
      <c r="J20" s="596" t="s">
        <v>118</v>
      </c>
      <c r="K20" s="597"/>
      <c r="L20" s="597"/>
      <c r="M20" s="597"/>
      <c r="N20" s="597"/>
      <c r="O20" s="597"/>
      <c r="P20" s="597"/>
      <c r="Q20" s="597"/>
      <c r="R20" s="597"/>
      <c r="S20" s="597"/>
      <c r="T20" s="597"/>
      <c r="U20" s="598"/>
    </row>
    <row r="21" spans="1:21" s="98" customFormat="1" ht="15" customHeight="1">
      <c r="A21" s="585"/>
      <c r="B21" s="111" t="s">
        <v>142</v>
      </c>
      <c r="C21" s="116"/>
      <c r="D21" s="113" t="s">
        <v>143</v>
      </c>
      <c r="E21" s="113" t="s">
        <v>130</v>
      </c>
      <c r="F21" s="113" t="s">
        <v>131</v>
      </c>
      <c r="G21" s="113" t="s">
        <v>133</v>
      </c>
      <c r="H21" s="469" t="s">
        <v>144</v>
      </c>
      <c r="I21" s="585"/>
      <c r="J21" s="599" t="s">
        <v>122</v>
      </c>
      <c r="K21" s="600"/>
      <c r="L21" s="600"/>
      <c r="M21" s="600"/>
      <c r="N21" s="600"/>
      <c r="O21" s="600"/>
      <c r="P21" s="600"/>
      <c r="Q21" s="600"/>
      <c r="R21" s="600"/>
      <c r="S21" s="600"/>
      <c r="T21" s="600"/>
      <c r="U21" s="601"/>
    </row>
    <row r="22" spans="1:21" s="98" customFormat="1" ht="15" customHeight="1">
      <c r="A22" s="585"/>
      <c r="B22" s="111"/>
      <c r="C22" s="111"/>
      <c r="D22" s="111"/>
      <c r="E22" s="111"/>
      <c r="F22" s="137"/>
      <c r="G22" s="116"/>
      <c r="H22" s="441"/>
      <c r="I22" s="585"/>
      <c r="J22" s="587" t="s">
        <v>169</v>
      </c>
      <c r="K22" s="588"/>
      <c r="L22" s="588"/>
      <c r="M22" s="589"/>
      <c r="N22" s="599" t="s">
        <v>170</v>
      </c>
      <c r="O22" s="600"/>
      <c r="P22" s="600"/>
      <c r="Q22" s="600"/>
      <c r="R22" s="600"/>
      <c r="S22" s="600"/>
      <c r="T22" s="600"/>
      <c r="U22" s="601"/>
    </row>
    <row r="23" spans="1:21" s="98" customFormat="1" ht="15" customHeight="1">
      <c r="A23" s="585"/>
      <c r="B23" s="111"/>
      <c r="C23" s="111"/>
      <c r="D23" s="111"/>
      <c r="E23" s="111"/>
      <c r="F23" s="111"/>
      <c r="G23" s="116"/>
      <c r="H23" s="441"/>
      <c r="I23" s="585"/>
      <c r="J23" s="375" t="s">
        <v>128</v>
      </c>
      <c r="K23" s="113" t="s">
        <v>129</v>
      </c>
      <c r="L23" s="113" t="s">
        <v>130</v>
      </c>
      <c r="M23" s="113" t="s">
        <v>131</v>
      </c>
      <c r="N23" s="602" t="s">
        <v>311</v>
      </c>
      <c r="O23" s="604"/>
      <c r="P23" s="114" t="s">
        <v>129</v>
      </c>
      <c r="Q23" s="114"/>
      <c r="R23" s="113" t="s">
        <v>130</v>
      </c>
      <c r="S23" s="114" t="s">
        <v>131</v>
      </c>
      <c r="T23" s="115" t="s">
        <v>144</v>
      </c>
      <c r="U23" s="454"/>
    </row>
    <row r="24" spans="1:21" s="98" customFormat="1" ht="15" customHeight="1">
      <c r="A24" s="585"/>
      <c r="B24" s="111"/>
      <c r="C24" s="111"/>
      <c r="D24" s="111"/>
      <c r="E24" s="111"/>
      <c r="F24" s="111"/>
      <c r="G24" s="116"/>
      <c r="H24" s="441"/>
      <c r="I24" s="585"/>
      <c r="J24" s="111"/>
      <c r="K24" s="116"/>
      <c r="L24" s="116"/>
      <c r="M24" s="116"/>
      <c r="N24" s="117"/>
      <c r="O24" s="118"/>
      <c r="P24" s="117"/>
      <c r="Q24" s="118"/>
      <c r="R24" s="116"/>
      <c r="S24" s="116"/>
      <c r="T24" s="117"/>
      <c r="U24" s="455"/>
    </row>
    <row r="25" spans="1:21" s="98" customFormat="1" ht="15" customHeight="1">
      <c r="A25" s="586"/>
      <c r="B25" s="119" t="s">
        <v>145</v>
      </c>
      <c r="C25" s="119"/>
      <c r="D25" s="119" t="s">
        <v>146</v>
      </c>
      <c r="E25" s="119" t="s">
        <v>147</v>
      </c>
      <c r="F25" s="119" t="s">
        <v>139</v>
      </c>
      <c r="G25" s="120" t="s">
        <v>148</v>
      </c>
      <c r="H25" s="470" t="s">
        <v>48</v>
      </c>
      <c r="I25" s="586"/>
      <c r="J25" s="120" t="s">
        <v>136</v>
      </c>
      <c r="K25" s="376" t="s">
        <v>137</v>
      </c>
      <c r="L25" s="376" t="s">
        <v>138</v>
      </c>
      <c r="M25" s="376" t="s">
        <v>139</v>
      </c>
      <c r="N25" s="580" t="s">
        <v>140</v>
      </c>
      <c r="O25" s="583"/>
      <c r="P25" s="580" t="s">
        <v>137</v>
      </c>
      <c r="Q25" s="583"/>
      <c r="R25" s="121" t="s">
        <v>138</v>
      </c>
      <c r="S25" s="121" t="s">
        <v>139</v>
      </c>
      <c r="T25" s="580" t="s">
        <v>171</v>
      </c>
      <c r="U25" s="581"/>
    </row>
    <row r="26" spans="1:21" ht="20.100000000000001" customHeight="1">
      <c r="A26" s="442">
        <v>2014</v>
      </c>
      <c r="B26" s="123">
        <v>100</v>
      </c>
      <c r="C26" s="128">
        <v>485.8</v>
      </c>
      <c r="D26" s="142">
        <v>15.5</v>
      </c>
      <c r="E26" s="142">
        <v>44.8</v>
      </c>
      <c r="F26" s="142">
        <v>425.3</v>
      </c>
      <c r="G26" s="143">
        <v>0</v>
      </c>
      <c r="H26" s="471">
        <v>0.1</v>
      </c>
      <c r="I26" s="442">
        <v>2014</v>
      </c>
      <c r="J26" s="144">
        <v>279.8</v>
      </c>
      <c r="K26" s="319">
        <v>0</v>
      </c>
      <c r="L26" s="319">
        <v>0</v>
      </c>
      <c r="M26" s="318">
        <v>279.8</v>
      </c>
      <c r="N26" s="139"/>
      <c r="O26" s="139">
        <v>0</v>
      </c>
      <c r="P26" s="141"/>
      <c r="Q26" s="141">
        <v>3</v>
      </c>
      <c r="R26" s="141">
        <v>0.1</v>
      </c>
      <c r="S26" s="141">
        <v>0.2</v>
      </c>
      <c r="T26" s="139"/>
      <c r="U26" s="461">
        <v>0.1</v>
      </c>
    </row>
    <row r="27" spans="1:21" ht="21" customHeight="1">
      <c r="A27" s="442">
        <v>2015</v>
      </c>
      <c r="B27" s="123">
        <v>100</v>
      </c>
      <c r="C27" s="123">
        <v>598.9</v>
      </c>
      <c r="D27" s="123">
        <v>32.08</v>
      </c>
      <c r="E27" s="123">
        <v>46.8</v>
      </c>
      <c r="F27" s="123">
        <v>519.29999999999995</v>
      </c>
      <c r="G27" s="317">
        <v>0</v>
      </c>
      <c r="H27" s="457">
        <v>0</v>
      </c>
      <c r="I27" s="442">
        <v>2015</v>
      </c>
      <c r="J27" s="138">
        <v>403.9</v>
      </c>
      <c r="K27" s="319">
        <v>0</v>
      </c>
      <c r="L27" s="339">
        <v>0.1</v>
      </c>
      <c r="M27" s="318">
        <v>403.8</v>
      </c>
      <c r="N27" s="139"/>
      <c r="O27" s="141">
        <v>4.0999999999999996</v>
      </c>
      <c r="P27" s="141"/>
      <c r="Q27" s="141">
        <v>3.8</v>
      </c>
      <c r="R27" s="319" t="s">
        <v>310</v>
      </c>
      <c r="S27" s="318">
        <v>0.3</v>
      </c>
      <c r="T27" s="139"/>
      <c r="U27" s="462">
        <v>0</v>
      </c>
    </row>
    <row r="28" spans="1:21" s="98" customFormat="1" ht="19.5" customHeight="1">
      <c r="A28" s="442">
        <v>2016</v>
      </c>
      <c r="B28" s="123">
        <v>100</v>
      </c>
      <c r="C28" s="128">
        <v>704.0009399999999</v>
      </c>
      <c r="D28" s="142">
        <v>13.910399999999999</v>
      </c>
      <c r="E28" s="142">
        <v>52.88109</v>
      </c>
      <c r="F28" s="142">
        <v>637.1099999999999</v>
      </c>
      <c r="G28" s="143">
        <v>0</v>
      </c>
      <c r="H28" s="471">
        <v>9.9449999999999997E-2</v>
      </c>
      <c r="I28" s="442">
        <v>2016</v>
      </c>
      <c r="J28" s="144">
        <v>497.9</v>
      </c>
      <c r="K28" s="319">
        <v>0</v>
      </c>
      <c r="L28" s="339">
        <v>0.4</v>
      </c>
      <c r="M28" s="318">
        <v>497.5</v>
      </c>
      <c r="N28" s="139"/>
      <c r="O28" s="141">
        <v>4.2</v>
      </c>
      <c r="P28" s="141"/>
      <c r="Q28" s="141">
        <v>3.7</v>
      </c>
      <c r="R28" s="319">
        <v>0</v>
      </c>
      <c r="S28" s="318">
        <v>0.3</v>
      </c>
      <c r="T28" s="139"/>
      <c r="U28" s="518">
        <v>9.9449999999999997E-2</v>
      </c>
    </row>
    <row r="29" spans="1:21" s="98" customFormat="1" ht="19.5" customHeight="1">
      <c r="A29" s="442">
        <v>2017</v>
      </c>
      <c r="B29" s="123">
        <v>100</v>
      </c>
      <c r="C29" s="128">
        <v>983.22664383561641</v>
      </c>
      <c r="D29" s="142">
        <v>16.70895890410959</v>
      </c>
      <c r="E29" s="142">
        <v>53.153863013698633</v>
      </c>
      <c r="F29" s="142">
        <v>913.30690410958903</v>
      </c>
      <c r="G29" s="143">
        <v>0</v>
      </c>
      <c r="H29" s="472">
        <v>5.6917808219178086E-2</v>
      </c>
      <c r="I29" s="442">
        <v>2017</v>
      </c>
      <c r="J29" s="144">
        <v>774</v>
      </c>
      <c r="K29" s="319">
        <v>0</v>
      </c>
      <c r="L29" s="339">
        <v>5.2</v>
      </c>
      <c r="M29" s="318">
        <v>768.8</v>
      </c>
      <c r="N29" s="140"/>
      <c r="O29" s="141">
        <v>3.8</v>
      </c>
      <c r="P29" s="141"/>
      <c r="Q29" s="141">
        <v>3.6</v>
      </c>
      <c r="R29" s="319">
        <v>0</v>
      </c>
      <c r="S29" s="318">
        <v>0.2</v>
      </c>
      <c r="T29" s="139"/>
      <c r="U29" s="463">
        <v>9.9449999999999997E-2</v>
      </c>
    </row>
    <row r="30" spans="1:21" s="98" customFormat="1" ht="19.5" customHeight="1">
      <c r="A30" s="442">
        <v>2018</v>
      </c>
      <c r="B30" s="123">
        <v>100</v>
      </c>
      <c r="C30" s="128">
        <v>803.57561643835618</v>
      </c>
      <c r="D30" s="142">
        <v>2.667095890410959</v>
      </c>
      <c r="E30" s="142">
        <v>48.595671232876711</v>
      </c>
      <c r="F30" s="142">
        <v>752.16328767123298</v>
      </c>
      <c r="G30" s="143">
        <v>0</v>
      </c>
      <c r="H30" s="472">
        <v>0.14956164383561646</v>
      </c>
      <c r="I30" s="442">
        <v>2018</v>
      </c>
      <c r="J30" s="144">
        <v>595.20000000000005</v>
      </c>
      <c r="K30" s="319">
        <v>0</v>
      </c>
      <c r="L30" s="319">
        <v>0</v>
      </c>
      <c r="M30" s="318">
        <v>595.20000000000005</v>
      </c>
      <c r="N30" s="140"/>
      <c r="O30" s="141">
        <v>3.6</v>
      </c>
      <c r="P30" s="141"/>
      <c r="Q30" s="141">
        <v>0.1</v>
      </c>
      <c r="R30" s="319">
        <v>3.1</v>
      </c>
      <c r="S30" s="318">
        <v>0.3</v>
      </c>
      <c r="T30" s="139"/>
      <c r="U30" s="464">
        <v>0.1</v>
      </c>
    </row>
    <row r="31" spans="1:21" s="341" customFormat="1" ht="19.5" customHeight="1">
      <c r="A31" s="444">
        <v>2019</v>
      </c>
      <c r="B31" s="345">
        <f>H17/G17*100</f>
        <v>100</v>
      </c>
      <c r="C31" s="346">
        <f>SUM(D31:H31)</f>
        <v>911.6</v>
      </c>
      <c r="D31" s="347">
        <v>20.6</v>
      </c>
      <c r="E31" s="347">
        <v>69.5</v>
      </c>
      <c r="F31" s="347">
        <v>821.5</v>
      </c>
      <c r="G31" s="348" t="s">
        <v>309</v>
      </c>
      <c r="H31" s="473" t="s">
        <v>309</v>
      </c>
      <c r="I31" s="444">
        <v>2019</v>
      </c>
      <c r="J31" s="349">
        <f>SUM(K31:M31)</f>
        <v>626.4</v>
      </c>
      <c r="K31" s="350">
        <v>4.4000000000000004</v>
      </c>
      <c r="L31" s="351" t="s">
        <v>309</v>
      </c>
      <c r="M31" s="352">
        <v>622</v>
      </c>
      <c r="N31" s="353"/>
      <c r="O31" s="354">
        <v>3.5</v>
      </c>
      <c r="P31" s="355"/>
      <c r="Q31" s="355">
        <v>3.5</v>
      </c>
      <c r="R31" s="356">
        <v>0</v>
      </c>
      <c r="S31" s="356">
        <v>0</v>
      </c>
      <c r="T31" s="357"/>
      <c r="U31" s="492">
        <v>0</v>
      </c>
    </row>
    <row r="32" spans="1:21" s="98" customFormat="1" ht="9.9499999999999993" customHeight="1" thickBot="1">
      <c r="A32" s="465"/>
      <c r="B32" s="474"/>
      <c r="C32" s="475"/>
      <c r="D32" s="476"/>
      <c r="E32" s="476"/>
      <c r="F32" s="476"/>
      <c r="G32" s="477"/>
      <c r="H32" s="478"/>
      <c r="I32" s="465"/>
      <c r="J32" s="466"/>
      <c r="K32" s="467"/>
      <c r="L32" s="467"/>
      <c r="M32" s="467"/>
      <c r="N32" s="467"/>
      <c r="O32" s="467"/>
      <c r="P32" s="467"/>
      <c r="Q32" s="467"/>
      <c r="R32" s="467"/>
      <c r="S32" s="467"/>
      <c r="T32" s="467"/>
      <c r="U32" s="468"/>
    </row>
    <row r="33" spans="1:21" s="98" customFormat="1" ht="9.9499999999999993" customHeight="1" thickBot="1">
      <c r="A33" s="168"/>
      <c r="B33" s="169"/>
      <c r="C33" s="169"/>
      <c r="D33" s="170"/>
      <c r="E33" s="170"/>
      <c r="F33" s="170"/>
      <c r="G33" s="171"/>
      <c r="H33" s="172"/>
      <c r="I33" s="168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</row>
    <row r="34" spans="1:21" s="98" customFormat="1" ht="16.5" customHeight="1">
      <c r="A34" s="174" t="s">
        <v>176</v>
      </c>
      <c r="B34" s="169"/>
      <c r="C34" s="169"/>
      <c r="D34" s="170"/>
      <c r="E34" s="170"/>
      <c r="F34" s="170"/>
      <c r="G34" s="171"/>
      <c r="H34" s="172"/>
      <c r="I34" s="584" t="s">
        <v>123</v>
      </c>
      <c r="J34" s="152" t="s">
        <v>149</v>
      </c>
      <c r="K34" s="152"/>
      <c r="L34" s="152"/>
      <c r="M34" s="153"/>
      <c r="N34" s="152" t="s">
        <v>150</v>
      </c>
      <c r="O34" s="152"/>
      <c r="P34" s="152"/>
      <c r="Q34" s="153"/>
      <c r="R34" s="152" t="s">
        <v>151</v>
      </c>
      <c r="S34" s="152"/>
      <c r="T34" s="152"/>
      <c r="U34" s="479"/>
    </row>
    <row r="35" spans="1:21" s="98" customFormat="1" ht="16.5" customHeight="1">
      <c r="A35" s="582" t="s">
        <v>177</v>
      </c>
      <c r="B35" s="582"/>
      <c r="C35" s="582"/>
      <c r="D35" s="582"/>
      <c r="E35" s="582"/>
      <c r="F35" s="582"/>
      <c r="G35" s="582"/>
      <c r="H35" s="582"/>
      <c r="I35" s="585"/>
      <c r="J35" s="155" t="s">
        <v>172</v>
      </c>
      <c r="K35" s="155"/>
      <c r="L35" s="155"/>
      <c r="M35" s="156"/>
      <c r="N35" s="157" t="s">
        <v>173</v>
      </c>
      <c r="O35" s="155"/>
      <c r="P35" s="155"/>
      <c r="Q35" s="156"/>
      <c r="R35" s="155" t="s">
        <v>174</v>
      </c>
      <c r="S35" s="155"/>
      <c r="T35" s="155"/>
      <c r="U35" s="480"/>
    </row>
    <row r="36" spans="1:21" s="98" customFormat="1" ht="16.5" customHeight="1">
      <c r="A36" s="174" t="s">
        <v>178</v>
      </c>
      <c r="B36" s="169"/>
      <c r="C36" s="169"/>
      <c r="D36" s="170"/>
      <c r="E36" s="170"/>
      <c r="F36" s="170"/>
      <c r="G36" s="171"/>
      <c r="H36" s="172"/>
      <c r="I36" s="585"/>
      <c r="J36" s="108" t="s">
        <v>152</v>
      </c>
      <c r="K36" s="159" t="s">
        <v>153</v>
      </c>
      <c r="L36" s="159"/>
      <c r="M36" s="160"/>
      <c r="N36" s="161" t="s">
        <v>152</v>
      </c>
      <c r="O36" s="159" t="s">
        <v>154</v>
      </c>
      <c r="P36" s="159"/>
      <c r="Q36" s="160"/>
      <c r="R36" s="161" t="s">
        <v>152</v>
      </c>
      <c r="S36" s="159" t="s">
        <v>154</v>
      </c>
      <c r="T36" s="159"/>
      <c r="U36" s="481"/>
    </row>
    <row r="37" spans="1:21" s="98" customFormat="1" ht="16.5" customHeight="1">
      <c r="A37" s="582" t="s">
        <v>179</v>
      </c>
      <c r="B37" s="582"/>
      <c r="C37" s="582"/>
      <c r="D37" s="582"/>
      <c r="E37" s="582"/>
      <c r="F37" s="582"/>
      <c r="G37" s="582"/>
      <c r="H37" s="582"/>
      <c r="I37" s="585"/>
      <c r="J37" s="111"/>
      <c r="K37" s="113" t="s">
        <v>155</v>
      </c>
      <c r="L37" s="375" t="s">
        <v>156</v>
      </c>
      <c r="M37" s="375" t="s">
        <v>157</v>
      </c>
      <c r="N37" s="111"/>
      <c r="O37" s="375" t="s">
        <v>155</v>
      </c>
      <c r="P37" s="375" t="s">
        <v>156</v>
      </c>
      <c r="Q37" s="375" t="s">
        <v>157</v>
      </c>
      <c r="R37" s="111"/>
      <c r="S37" s="375" t="s">
        <v>155</v>
      </c>
      <c r="T37" s="375" t="s">
        <v>156</v>
      </c>
      <c r="U37" s="482" t="s">
        <v>157</v>
      </c>
    </row>
    <row r="38" spans="1:21" s="98" customFormat="1" ht="16.5" customHeight="1">
      <c r="A38" s="582" t="s">
        <v>180</v>
      </c>
      <c r="B38" s="582"/>
      <c r="C38" s="582"/>
      <c r="D38" s="582"/>
      <c r="E38" s="582"/>
      <c r="F38" s="582"/>
      <c r="G38" s="582"/>
      <c r="H38" s="582"/>
      <c r="I38" s="585"/>
      <c r="J38" s="111"/>
      <c r="K38" s="111" t="s">
        <v>158</v>
      </c>
      <c r="L38" s="111" t="s">
        <v>159</v>
      </c>
      <c r="M38" s="111" t="s">
        <v>160</v>
      </c>
      <c r="N38" s="116"/>
      <c r="O38" s="111" t="s">
        <v>158</v>
      </c>
      <c r="P38" s="111" t="s">
        <v>159</v>
      </c>
      <c r="Q38" s="111" t="s">
        <v>160</v>
      </c>
      <c r="R38" s="116"/>
      <c r="S38" s="111" t="s">
        <v>158</v>
      </c>
      <c r="T38" s="111" t="s">
        <v>159</v>
      </c>
      <c r="U38" s="483" t="s">
        <v>160</v>
      </c>
    </row>
    <row r="39" spans="1:21" s="98" customFormat="1" ht="12.75" customHeight="1">
      <c r="A39" s="582" t="s">
        <v>181</v>
      </c>
      <c r="B39" s="582"/>
      <c r="C39" s="582"/>
      <c r="D39" s="582"/>
      <c r="E39" s="582"/>
      <c r="F39" s="582"/>
      <c r="G39" s="582"/>
      <c r="H39" s="582"/>
      <c r="I39" s="586"/>
      <c r="J39" s="119" t="s">
        <v>161</v>
      </c>
      <c r="K39" s="119" t="s">
        <v>162</v>
      </c>
      <c r="L39" s="119" t="s">
        <v>162</v>
      </c>
      <c r="M39" s="119" t="s">
        <v>163</v>
      </c>
      <c r="N39" s="119"/>
      <c r="O39" s="119" t="s">
        <v>162</v>
      </c>
      <c r="P39" s="119" t="s">
        <v>162</v>
      </c>
      <c r="Q39" s="119" t="s">
        <v>163</v>
      </c>
      <c r="R39" s="119"/>
      <c r="S39" s="119" t="s">
        <v>162</v>
      </c>
      <c r="T39" s="119" t="s">
        <v>162</v>
      </c>
      <c r="U39" s="484" t="s">
        <v>163</v>
      </c>
    </row>
    <row r="40" spans="1:21" s="102" customFormat="1" ht="19.5" customHeight="1">
      <c r="A40" s="102" t="s">
        <v>30</v>
      </c>
      <c r="B40" s="145"/>
      <c r="C40" s="146"/>
      <c r="D40" s="145"/>
      <c r="E40" s="145"/>
      <c r="F40" s="145"/>
      <c r="G40" s="145"/>
      <c r="H40" s="145"/>
      <c r="I40" s="442">
        <v>2014</v>
      </c>
      <c r="J40" s="165">
        <v>27</v>
      </c>
      <c r="K40" s="165">
        <v>8</v>
      </c>
      <c r="L40" s="139">
        <v>0</v>
      </c>
      <c r="M40" s="165">
        <v>2</v>
      </c>
      <c r="N40" s="165">
        <v>46</v>
      </c>
      <c r="O40" s="165">
        <v>13</v>
      </c>
      <c r="P40" s="139">
        <v>1</v>
      </c>
      <c r="Q40" s="139">
        <v>0</v>
      </c>
      <c r="R40" s="139">
        <v>0</v>
      </c>
      <c r="S40" s="139">
        <v>0</v>
      </c>
      <c r="T40" s="139">
        <v>0</v>
      </c>
      <c r="U40" s="462">
        <v>0</v>
      </c>
    </row>
    <row r="41" spans="1:21" ht="15" customHeight="1">
      <c r="A41" s="149"/>
      <c r="B41" s="150"/>
      <c r="C41" s="131"/>
      <c r="D41" s="150"/>
      <c r="E41" s="150"/>
      <c r="F41" s="150"/>
      <c r="G41" s="151"/>
      <c r="H41" s="150"/>
      <c r="I41" s="442">
        <v>2015</v>
      </c>
      <c r="J41" s="485">
        <v>26</v>
      </c>
      <c r="K41" s="485">
        <v>7</v>
      </c>
      <c r="L41" s="486">
        <v>0</v>
      </c>
      <c r="M41" s="485">
        <v>2</v>
      </c>
      <c r="N41" s="485">
        <v>46</v>
      </c>
      <c r="O41" s="485">
        <v>14</v>
      </c>
      <c r="P41" s="486">
        <v>0</v>
      </c>
      <c r="Q41" s="162">
        <v>0</v>
      </c>
      <c r="R41" s="162">
        <v>0</v>
      </c>
      <c r="S41" s="162">
        <v>0</v>
      </c>
      <c r="T41" s="487">
        <v>0</v>
      </c>
      <c r="U41" s="488">
        <v>0</v>
      </c>
    </row>
    <row r="42" spans="1:21" ht="12.75" customHeight="1">
      <c r="A42" s="154"/>
      <c r="C42" s="131"/>
      <c r="I42" s="442">
        <v>2016</v>
      </c>
      <c r="J42" s="489">
        <v>26</v>
      </c>
      <c r="K42" s="163">
        <v>7</v>
      </c>
      <c r="L42" s="162">
        <v>0</v>
      </c>
      <c r="M42" s="163">
        <v>2</v>
      </c>
      <c r="N42" s="163">
        <v>46</v>
      </c>
      <c r="O42" s="163">
        <v>14</v>
      </c>
      <c r="P42" s="162">
        <v>0</v>
      </c>
      <c r="Q42" s="162">
        <v>0</v>
      </c>
      <c r="R42" s="162">
        <v>0</v>
      </c>
      <c r="S42" s="162">
        <v>0</v>
      </c>
      <c r="T42" s="486">
        <v>0</v>
      </c>
      <c r="U42" s="490">
        <v>0</v>
      </c>
    </row>
    <row r="43" spans="1:21" ht="15" customHeight="1">
      <c r="C43" s="131"/>
      <c r="E43" s="158"/>
      <c r="I43" s="442">
        <v>2017</v>
      </c>
      <c r="J43" s="164">
        <v>26</v>
      </c>
      <c r="K43" s="165">
        <v>7</v>
      </c>
      <c r="L43" s="166">
        <v>0</v>
      </c>
      <c r="M43" s="165">
        <v>2</v>
      </c>
      <c r="N43" s="165">
        <v>46</v>
      </c>
      <c r="O43" s="165">
        <v>14</v>
      </c>
      <c r="P43" s="139">
        <v>0</v>
      </c>
      <c r="Q43" s="139">
        <v>0</v>
      </c>
      <c r="R43" s="139">
        <v>0</v>
      </c>
      <c r="S43" s="139">
        <v>0</v>
      </c>
      <c r="T43" s="166">
        <v>0</v>
      </c>
      <c r="U43" s="491">
        <v>0</v>
      </c>
    </row>
    <row r="44" spans="1:21" ht="15" customHeight="1">
      <c r="I44" s="442">
        <v>2018</v>
      </c>
      <c r="J44" s="164">
        <v>26</v>
      </c>
      <c r="K44" s="165">
        <v>7</v>
      </c>
      <c r="L44" s="166">
        <v>0</v>
      </c>
      <c r="M44" s="165">
        <v>2</v>
      </c>
      <c r="N44" s="165">
        <v>46</v>
      </c>
      <c r="O44" s="165">
        <v>14</v>
      </c>
      <c r="P44" s="139">
        <v>0</v>
      </c>
      <c r="Q44" s="139">
        <v>0</v>
      </c>
      <c r="R44" s="139">
        <v>0</v>
      </c>
      <c r="S44" s="139">
        <v>0</v>
      </c>
      <c r="T44" s="166">
        <v>0</v>
      </c>
      <c r="U44" s="491">
        <v>0</v>
      </c>
    </row>
    <row r="45" spans="1:21" s="323" customFormat="1" ht="15" customHeight="1">
      <c r="I45" s="444">
        <v>2019</v>
      </c>
      <c r="J45" s="358">
        <v>20</v>
      </c>
      <c r="K45" s="358">
        <v>8</v>
      </c>
      <c r="L45" s="351" t="s">
        <v>309</v>
      </c>
      <c r="M45" s="358">
        <v>2</v>
      </c>
      <c r="N45" s="358">
        <v>50</v>
      </c>
      <c r="O45" s="358">
        <v>16</v>
      </c>
      <c r="P45" s="351" t="s">
        <v>309</v>
      </c>
      <c r="Q45" s="351" t="s">
        <v>309</v>
      </c>
      <c r="R45" s="351" t="s">
        <v>309</v>
      </c>
      <c r="S45" s="351">
        <v>0</v>
      </c>
      <c r="T45" s="351" t="s">
        <v>309</v>
      </c>
      <c r="U45" s="492" t="s">
        <v>309</v>
      </c>
    </row>
    <row r="46" spans="1:21" ht="9.9499999999999993" customHeight="1" thickBot="1">
      <c r="I46" s="493"/>
      <c r="J46" s="494"/>
      <c r="K46" s="494"/>
      <c r="L46" s="495"/>
      <c r="M46" s="494"/>
      <c r="N46" s="494"/>
      <c r="O46" s="494"/>
      <c r="P46" s="495"/>
      <c r="Q46" s="495"/>
      <c r="R46" s="495"/>
      <c r="S46" s="495"/>
      <c r="T46" s="495"/>
      <c r="U46" s="496"/>
    </row>
    <row r="47" spans="1:21" ht="18.75" customHeight="1">
      <c r="I47" s="102"/>
      <c r="J47" s="145"/>
      <c r="K47" s="145"/>
      <c r="L47" s="145"/>
      <c r="M47" s="145"/>
      <c r="N47" s="145"/>
      <c r="O47" s="145"/>
      <c r="P47" s="147"/>
      <c r="Q47" s="147"/>
      <c r="R47" s="148"/>
      <c r="S47" s="148"/>
      <c r="T47" s="148"/>
      <c r="U47" s="148"/>
    </row>
    <row r="48" spans="1:21" ht="18.75" customHeight="1"/>
    <row r="49" spans="3:21" ht="18.75" customHeight="1"/>
    <row r="50" spans="3:21" ht="18.75" customHeight="1"/>
    <row r="51" spans="3:21" s="167" customFormat="1" ht="18.75" customHeight="1"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</row>
    <row r="52" spans="3:21" s="167" customFormat="1" ht="18.75" customHeight="1"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</row>
    <row r="53" spans="3:21" ht="13.5" customHeight="1"/>
    <row r="54" spans="3:21" ht="18.75" customHeight="1"/>
    <row r="55" spans="3:21" ht="15.75" customHeight="1"/>
    <row r="56" spans="3:21">
      <c r="C56" s="150"/>
    </row>
  </sheetData>
  <mergeCells count="30">
    <mergeCell ref="A6:A11"/>
    <mergeCell ref="I6:I11"/>
    <mergeCell ref="I20:I25"/>
    <mergeCell ref="I34:I39"/>
    <mergeCell ref="J7:T7"/>
    <mergeCell ref="J8:M8"/>
    <mergeCell ref="N8:U8"/>
    <mergeCell ref="N9:O9"/>
    <mergeCell ref="N11:O11"/>
    <mergeCell ref="P11:Q11"/>
    <mergeCell ref="T11:U11"/>
    <mergeCell ref="F9:F11"/>
    <mergeCell ref="G9:G11"/>
    <mergeCell ref="H9:H11"/>
    <mergeCell ref="N22:U22"/>
    <mergeCell ref="N23:O23"/>
    <mergeCell ref="N17:O17"/>
    <mergeCell ref="T17:U17"/>
    <mergeCell ref="C20:H20"/>
    <mergeCell ref="J20:U20"/>
    <mergeCell ref="J21:U21"/>
    <mergeCell ref="T25:U25"/>
    <mergeCell ref="A35:H35"/>
    <mergeCell ref="A37:H37"/>
    <mergeCell ref="A38:H38"/>
    <mergeCell ref="A39:H39"/>
    <mergeCell ref="P25:Q25"/>
    <mergeCell ref="N25:O25"/>
    <mergeCell ref="A20:A25"/>
    <mergeCell ref="J22:M22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6" pageOrder="overThenDown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0"/>
  <sheetViews>
    <sheetView view="pageBreakPreview" zoomScaleNormal="100" workbookViewId="0">
      <selection activeCell="K14" sqref="K14"/>
    </sheetView>
  </sheetViews>
  <sheetFormatPr defaultRowHeight="13.5"/>
  <cols>
    <col min="1" max="1" width="10.5546875" style="64" customWidth="1"/>
    <col min="2" max="6" width="14.5546875" style="64" customWidth="1"/>
    <col min="7" max="7" width="8.88671875" style="64"/>
    <col min="8" max="8" width="7.21875" style="182" bestFit="1" customWidth="1"/>
    <col min="9" max="9" width="7.33203125" style="182" bestFit="1" customWidth="1"/>
    <col min="10" max="16384" width="8.88671875" style="64"/>
  </cols>
  <sheetData>
    <row r="1" spans="1:9" s="71" customFormat="1" ht="15" customHeight="1">
      <c r="A1" s="70"/>
      <c r="B1" s="50"/>
      <c r="C1" s="50"/>
      <c r="D1" s="50"/>
      <c r="E1" s="50"/>
      <c r="F1" s="175"/>
      <c r="H1" s="176"/>
      <c r="I1" s="176"/>
    </row>
    <row r="2" spans="1:9" s="283" customFormat="1" ht="30" customHeight="1">
      <c r="A2" s="281" t="s">
        <v>182</v>
      </c>
      <c r="B2" s="282"/>
      <c r="C2" s="282"/>
      <c r="D2" s="282"/>
      <c r="E2" s="282"/>
      <c r="F2" s="282"/>
      <c r="H2" s="292"/>
      <c r="I2" s="292"/>
    </row>
    <row r="3" spans="1:9" s="294" customFormat="1" ht="30" customHeight="1">
      <c r="A3" s="293" t="s">
        <v>190</v>
      </c>
      <c r="B3" s="284"/>
      <c r="C3" s="284"/>
      <c r="D3" s="284"/>
      <c r="E3" s="284"/>
      <c r="F3" s="284"/>
      <c r="H3" s="295"/>
      <c r="I3" s="295"/>
    </row>
    <row r="4" spans="1:9" s="179" customFormat="1" ht="15" customHeight="1">
      <c r="A4" s="178"/>
      <c r="B4" s="74"/>
      <c r="C4" s="74"/>
      <c r="D4" s="74"/>
      <c r="E4" s="74"/>
      <c r="F4" s="74"/>
      <c r="H4" s="180"/>
      <c r="I4" s="180"/>
    </row>
    <row r="5" spans="1:9" s="76" customFormat="1" ht="15" customHeight="1" thickBot="1">
      <c r="A5" s="76" t="s">
        <v>183</v>
      </c>
      <c r="F5" s="189" t="s">
        <v>184</v>
      </c>
      <c r="H5" s="181"/>
      <c r="I5" s="181"/>
    </row>
    <row r="6" spans="1:9" s="73" customFormat="1" ht="15.75" customHeight="1">
      <c r="A6" s="577" t="s">
        <v>14</v>
      </c>
      <c r="B6" s="380" t="s">
        <v>185</v>
      </c>
      <c r="C6" s="380" t="s">
        <v>186</v>
      </c>
      <c r="D6" s="380" t="s">
        <v>187</v>
      </c>
      <c r="E6" s="380" t="s">
        <v>188</v>
      </c>
      <c r="F6" s="383" t="s">
        <v>189</v>
      </c>
      <c r="H6" s="177"/>
      <c r="I6" s="177"/>
    </row>
    <row r="7" spans="1:9" s="73" customFormat="1" ht="15.75" customHeight="1">
      <c r="A7" s="578"/>
      <c r="B7" s="382"/>
      <c r="C7" s="382"/>
      <c r="D7" s="382"/>
      <c r="E7" s="382"/>
      <c r="F7" s="384"/>
      <c r="H7" s="177"/>
      <c r="I7" s="177"/>
    </row>
    <row r="8" spans="1:9" s="73" customFormat="1" ht="15.75" customHeight="1">
      <c r="A8" s="578"/>
      <c r="B8" s="382"/>
      <c r="C8" s="382"/>
      <c r="D8" s="382"/>
      <c r="E8" s="610" t="s">
        <v>194</v>
      </c>
      <c r="F8" s="573" t="s">
        <v>195</v>
      </c>
      <c r="H8" s="177"/>
      <c r="I8" s="177"/>
    </row>
    <row r="9" spans="1:9" s="73" customFormat="1" ht="24" customHeight="1">
      <c r="A9" s="579"/>
      <c r="B9" s="190" t="s">
        <v>191</v>
      </c>
      <c r="C9" s="190" t="s">
        <v>192</v>
      </c>
      <c r="D9" s="244" t="s">
        <v>193</v>
      </c>
      <c r="E9" s="611"/>
      <c r="F9" s="574"/>
      <c r="H9" s="177"/>
      <c r="I9" s="177"/>
    </row>
    <row r="10" spans="1:9" s="73" customFormat="1" ht="60" customHeight="1">
      <c r="A10" s="304">
        <v>2014</v>
      </c>
      <c r="B10" s="388">
        <v>1</v>
      </c>
      <c r="C10" s="388">
        <v>41565</v>
      </c>
      <c r="D10" s="388">
        <v>415000</v>
      </c>
      <c r="E10" s="388">
        <v>249412</v>
      </c>
      <c r="F10" s="497">
        <v>165588</v>
      </c>
      <c r="H10" s="177"/>
      <c r="I10" s="177"/>
    </row>
    <row r="11" spans="1:9" ht="60" customHeight="1">
      <c r="A11" s="304">
        <v>2015</v>
      </c>
      <c r="B11" s="388">
        <v>1</v>
      </c>
      <c r="C11" s="388">
        <v>41565</v>
      </c>
      <c r="D11" s="388">
        <v>415000</v>
      </c>
      <c r="E11" s="388">
        <v>254063</v>
      </c>
      <c r="F11" s="497">
        <v>160937</v>
      </c>
    </row>
    <row r="12" spans="1:9" s="82" customFormat="1" ht="60" customHeight="1">
      <c r="A12" s="304">
        <v>2016</v>
      </c>
      <c r="B12" s="388">
        <v>1</v>
      </c>
      <c r="C12" s="388">
        <v>41565</v>
      </c>
      <c r="D12" s="388">
        <v>415000</v>
      </c>
      <c r="E12" s="388">
        <v>259197</v>
      </c>
      <c r="F12" s="497">
        <v>155803</v>
      </c>
      <c r="H12" s="183"/>
      <c r="I12" s="183"/>
    </row>
    <row r="13" spans="1:9" ht="60" customHeight="1">
      <c r="A13" s="304">
        <v>2017</v>
      </c>
      <c r="B13" s="388">
        <v>1</v>
      </c>
      <c r="C13" s="388">
        <v>41565</v>
      </c>
      <c r="D13" s="388">
        <v>415000</v>
      </c>
      <c r="E13" s="388">
        <v>264427</v>
      </c>
      <c r="F13" s="497">
        <v>150573</v>
      </c>
    </row>
    <row r="14" spans="1:9" ht="60" customHeight="1">
      <c r="A14" s="498">
        <v>2018</v>
      </c>
      <c r="B14" s="499">
        <v>1</v>
      </c>
      <c r="C14" s="499">
        <v>41565</v>
      </c>
      <c r="D14" s="499">
        <v>415000</v>
      </c>
      <c r="E14" s="499">
        <v>268042</v>
      </c>
      <c r="F14" s="500">
        <v>146958</v>
      </c>
    </row>
    <row r="15" spans="1:9" s="82" customFormat="1" ht="60" customHeight="1">
      <c r="A15" s="364">
        <v>2019</v>
      </c>
      <c r="B15" s="501">
        <v>1</v>
      </c>
      <c r="C15" s="501">
        <v>41565</v>
      </c>
      <c r="D15" s="501">
        <v>415000</v>
      </c>
      <c r="E15" s="501">
        <v>265789</v>
      </c>
      <c r="F15" s="502">
        <v>149211</v>
      </c>
      <c r="H15" s="183"/>
      <c r="I15" s="183"/>
    </row>
    <row r="16" spans="1:9" ht="9.9499999999999993" customHeight="1" thickBot="1">
      <c r="A16" s="503"/>
      <c r="B16" s="504"/>
      <c r="C16" s="271"/>
      <c r="D16" s="271"/>
      <c r="E16" s="271"/>
      <c r="F16" s="505"/>
    </row>
    <row r="17" spans="1:6" ht="9.9499999999999993" customHeight="1">
      <c r="A17" s="89"/>
      <c r="B17" s="22"/>
      <c r="C17" s="22"/>
      <c r="D17" s="22"/>
      <c r="E17" s="22"/>
      <c r="F17" s="21"/>
    </row>
    <row r="18" spans="1:6">
      <c r="A18" s="76" t="s">
        <v>30</v>
      </c>
      <c r="B18" s="23"/>
      <c r="C18" s="23"/>
      <c r="D18" s="23"/>
      <c r="E18" s="23"/>
      <c r="F18" s="24"/>
    </row>
    <row r="19" spans="1:6">
      <c r="A19" s="185"/>
      <c r="B19" s="91"/>
      <c r="C19" s="91"/>
      <c r="D19" s="91"/>
      <c r="E19" s="91"/>
      <c r="F19" s="91"/>
    </row>
    <row r="20" spans="1:6">
      <c r="A20" s="93"/>
    </row>
  </sheetData>
  <mergeCells count="3">
    <mergeCell ref="E8:E9"/>
    <mergeCell ref="F8:F9"/>
    <mergeCell ref="A6:A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42"/>
  <sheetViews>
    <sheetView view="pageBreakPreview" topLeftCell="A10" zoomScale="90" zoomScaleNormal="100" zoomScaleSheetLayoutView="90" workbookViewId="0">
      <selection activeCell="K14" sqref="K14"/>
    </sheetView>
  </sheetViews>
  <sheetFormatPr defaultRowHeight="13.5"/>
  <cols>
    <col min="1" max="1" width="9.77734375" style="51" customWidth="1"/>
    <col min="2" max="2" width="12.109375" style="51" customWidth="1"/>
    <col min="3" max="3" width="12.6640625" style="51" customWidth="1"/>
    <col min="4" max="5" width="11.5546875" style="51" customWidth="1"/>
    <col min="6" max="8" width="12.6640625" style="51" customWidth="1"/>
    <col min="9" max="16384" width="8.88671875" style="51"/>
  </cols>
  <sheetData>
    <row r="1" spans="1:8" ht="15" customHeight="1">
      <c r="A1" s="191"/>
      <c r="B1" s="50"/>
      <c r="C1" s="50"/>
      <c r="D1" s="50"/>
      <c r="E1" s="50"/>
      <c r="F1" s="175"/>
    </row>
    <row r="2" spans="1:8" s="296" customFormat="1" ht="30" customHeight="1">
      <c r="A2" s="281" t="s">
        <v>196</v>
      </c>
      <c r="B2" s="281"/>
      <c r="C2" s="281"/>
      <c r="D2" s="281"/>
      <c r="E2" s="281"/>
      <c r="F2" s="281"/>
      <c r="G2" s="281"/>
      <c r="H2" s="281"/>
    </row>
    <row r="3" spans="1:8" s="296" customFormat="1" ht="30" customHeight="1">
      <c r="A3" s="293" t="s">
        <v>197</v>
      </c>
      <c r="B3" s="293"/>
      <c r="C3" s="293"/>
      <c r="D3" s="293"/>
      <c r="E3" s="293"/>
      <c r="F3" s="293"/>
      <c r="G3" s="293"/>
      <c r="H3" s="293"/>
    </row>
    <row r="4" spans="1:8" ht="15" customHeight="1">
      <c r="A4" s="192"/>
      <c r="B4" s="192"/>
      <c r="C4" s="192"/>
      <c r="D4" s="192"/>
      <c r="E4" s="192"/>
      <c r="F4" s="192"/>
      <c r="G4" s="192"/>
      <c r="H4" s="192"/>
    </row>
    <row r="5" spans="1:8" ht="24.95" customHeight="1" thickBot="1">
      <c r="A5" s="193" t="s">
        <v>198</v>
      </c>
      <c r="B5" s="193"/>
      <c r="C5" s="193"/>
      <c r="D5" s="193"/>
      <c r="E5" s="193"/>
      <c r="F5" s="193"/>
      <c r="G5" s="193"/>
      <c r="H5" s="516" t="s">
        <v>199</v>
      </c>
    </row>
    <row r="6" spans="1:8" ht="12.75" customHeight="1">
      <c r="A6" s="619" t="s">
        <v>200</v>
      </c>
      <c r="B6" s="621" t="s">
        <v>201</v>
      </c>
      <c r="C6" s="621" t="s">
        <v>202</v>
      </c>
      <c r="D6" s="622"/>
      <c r="E6" s="621" t="s">
        <v>208</v>
      </c>
      <c r="F6" s="622"/>
      <c r="G6" s="621" t="s">
        <v>209</v>
      </c>
      <c r="H6" s="643"/>
    </row>
    <row r="7" spans="1:8" ht="12.75" customHeight="1">
      <c r="A7" s="620"/>
      <c r="B7" s="614"/>
      <c r="C7" s="614"/>
      <c r="D7" s="614"/>
      <c r="E7" s="614"/>
      <c r="F7" s="614"/>
      <c r="G7" s="614"/>
      <c r="H7" s="638"/>
    </row>
    <row r="8" spans="1:8" ht="12.75" customHeight="1">
      <c r="A8" s="620"/>
      <c r="B8" s="614"/>
      <c r="C8" s="614"/>
      <c r="D8" s="614"/>
      <c r="E8" s="614"/>
      <c r="F8" s="614"/>
      <c r="G8" s="614"/>
      <c r="H8" s="638"/>
    </row>
    <row r="9" spans="1:8" ht="12.75" customHeight="1">
      <c r="A9" s="620"/>
      <c r="B9" s="614"/>
      <c r="C9" s="614"/>
      <c r="D9" s="614"/>
      <c r="E9" s="614"/>
      <c r="F9" s="614"/>
      <c r="G9" s="614"/>
      <c r="H9" s="638"/>
    </row>
    <row r="10" spans="1:8" ht="17.25" customHeight="1">
      <c r="A10" s="620"/>
      <c r="B10" s="614"/>
      <c r="C10" s="194" t="s">
        <v>203</v>
      </c>
      <c r="D10" s="194" t="s">
        <v>204</v>
      </c>
      <c r="E10" s="194" t="s">
        <v>212</v>
      </c>
      <c r="F10" s="194" t="s">
        <v>215</v>
      </c>
      <c r="G10" s="194" t="s">
        <v>212</v>
      </c>
      <c r="H10" s="506" t="s">
        <v>215</v>
      </c>
    </row>
    <row r="11" spans="1:8" ht="9" customHeight="1">
      <c r="A11" s="620"/>
      <c r="B11" s="614"/>
      <c r="C11" s="194"/>
      <c r="D11" s="194"/>
      <c r="E11" s="194"/>
      <c r="F11" s="194"/>
      <c r="G11" s="194"/>
      <c r="H11" s="506"/>
    </row>
    <row r="12" spans="1:8" ht="18" customHeight="1">
      <c r="A12" s="620"/>
      <c r="B12" s="614"/>
      <c r="C12" s="616" t="s">
        <v>213</v>
      </c>
      <c r="D12" s="616" t="s">
        <v>214</v>
      </c>
      <c r="E12" s="616" t="s">
        <v>213</v>
      </c>
      <c r="F12" s="616" t="s">
        <v>214</v>
      </c>
      <c r="G12" s="616" t="s">
        <v>213</v>
      </c>
      <c r="H12" s="644" t="s">
        <v>214</v>
      </c>
    </row>
    <row r="13" spans="1:8" ht="12.75" customHeight="1">
      <c r="A13" s="620"/>
      <c r="B13" s="614"/>
      <c r="C13" s="617"/>
      <c r="D13" s="617"/>
      <c r="E13" s="617"/>
      <c r="F13" s="617"/>
      <c r="G13" s="617"/>
      <c r="H13" s="645"/>
    </row>
    <row r="14" spans="1:8" ht="25.5" customHeight="1">
      <c r="A14" s="304">
        <v>2014</v>
      </c>
      <c r="B14" s="196">
        <v>86.466648901391096</v>
      </c>
      <c r="C14" s="196">
        <v>455.45726027396</v>
      </c>
      <c r="D14" s="196">
        <v>393.81863013698</v>
      </c>
      <c r="E14" s="196">
        <v>49.8</v>
      </c>
      <c r="F14" s="197">
        <v>11.7</v>
      </c>
      <c r="G14" s="359">
        <v>152.69999999999999</v>
      </c>
      <c r="H14" s="507">
        <v>133.6</v>
      </c>
    </row>
    <row r="15" spans="1:8" ht="25.5" customHeight="1">
      <c r="A15" s="304">
        <v>2015</v>
      </c>
      <c r="B15" s="196">
        <v>86.696424405920098</v>
      </c>
      <c r="C15" s="196">
        <v>598.99232876712324</v>
      </c>
      <c r="D15" s="196">
        <v>519.30493150684936</v>
      </c>
      <c r="E15" s="196">
        <v>60.100000000000009</v>
      </c>
      <c r="F15" s="197">
        <v>19.200000000000003</v>
      </c>
      <c r="G15" s="378">
        <v>130.80000000000001</v>
      </c>
      <c r="H15" s="508">
        <v>96</v>
      </c>
    </row>
    <row r="16" spans="1:8" s="64" customFormat="1" ht="25.5" customHeight="1">
      <c r="A16" s="304">
        <v>2016</v>
      </c>
      <c r="B16" s="196">
        <v>67.081996929019894</v>
      </c>
      <c r="C16" s="196">
        <v>681.86699999999996</v>
      </c>
      <c r="D16" s="196">
        <v>457.41</v>
      </c>
      <c r="E16" s="196">
        <v>57.9</v>
      </c>
      <c r="F16" s="197">
        <v>9.5</v>
      </c>
      <c r="G16" s="378">
        <v>121.8</v>
      </c>
      <c r="H16" s="508">
        <v>107.6</v>
      </c>
    </row>
    <row r="17" spans="1:8" s="64" customFormat="1" ht="25.5" customHeight="1">
      <c r="A17" s="304">
        <v>2017</v>
      </c>
      <c r="B17" s="196">
        <v>92.88874643863727</v>
      </c>
      <c r="C17" s="196">
        <v>983.22664383561641</v>
      </c>
      <c r="D17" s="196">
        <v>913.30690410958891</v>
      </c>
      <c r="E17" s="196">
        <v>76.2</v>
      </c>
      <c r="F17" s="197">
        <v>32.200000000000003</v>
      </c>
      <c r="G17" s="378">
        <v>129.1</v>
      </c>
      <c r="H17" s="508">
        <v>112.1</v>
      </c>
    </row>
    <row r="18" spans="1:8" s="198" customFormat="1" ht="25.5" customHeight="1">
      <c r="A18" s="304">
        <v>2018</v>
      </c>
      <c r="B18" s="196">
        <v>93.596578725392348</v>
      </c>
      <c r="C18" s="196">
        <v>803.88591780821923</v>
      </c>
      <c r="D18" s="196">
        <v>752.16328767123298</v>
      </c>
      <c r="E18" s="196">
        <v>112.20000000000002</v>
      </c>
      <c r="F18" s="197">
        <v>67.600000000000009</v>
      </c>
      <c r="G18" s="378">
        <v>92.6</v>
      </c>
      <c r="H18" s="508">
        <v>89.1</v>
      </c>
    </row>
    <row r="19" spans="1:8" s="362" customFormat="1" ht="25.5" customHeight="1">
      <c r="A19" s="364">
        <v>2019</v>
      </c>
      <c r="B19" s="360">
        <f>D19/C19*100</f>
        <v>91.691691691691688</v>
      </c>
      <c r="C19" s="360">
        <f>SUM(E19,G19,B37,D37)</f>
        <v>899.1</v>
      </c>
      <c r="D19" s="360">
        <f>SUM(F19,H19,C37,H37)</f>
        <v>824.4</v>
      </c>
      <c r="E19" s="360">
        <v>158.80000000000001</v>
      </c>
      <c r="F19" s="361">
        <v>108</v>
      </c>
      <c r="G19" s="379">
        <v>110.2</v>
      </c>
      <c r="H19" s="509">
        <v>94.4</v>
      </c>
    </row>
    <row r="20" spans="1:8" ht="8.25" customHeight="1" thickBot="1">
      <c r="A20" s="510"/>
      <c r="B20" s="511"/>
      <c r="C20" s="511"/>
      <c r="D20" s="511"/>
      <c r="E20" s="511"/>
      <c r="F20" s="511"/>
      <c r="G20" s="511"/>
      <c r="H20" s="512"/>
    </row>
    <row r="21" spans="1:8" s="199" customFormat="1" ht="15" customHeight="1" thickBot="1">
      <c r="A21" s="618"/>
      <c r="B21" s="618"/>
      <c r="C21" s="618"/>
      <c r="D21" s="618"/>
      <c r="E21" s="618"/>
      <c r="F21" s="618"/>
      <c r="G21" s="618"/>
      <c r="H21" s="618"/>
    </row>
    <row r="22" spans="1:8" s="199" customFormat="1" ht="15" customHeight="1">
      <c r="A22" s="619" t="s">
        <v>200</v>
      </c>
      <c r="B22" s="621" t="s">
        <v>205</v>
      </c>
      <c r="C22" s="622"/>
      <c r="D22" s="623" t="s">
        <v>210</v>
      </c>
      <c r="E22" s="624"/>
      <c r="F22" s="624"/>
      <c r="G22" s="624"/>
      <c r="H22" s="625"/>
    </row>
    <row r="23" spans="1:8" ht="12.75" customHeight="1">
      <c r="A23" s="620"/>
      <c r="B23" s="614"/>
      <c r="C23" s="614"/>
      <c r="D23" s="626"/>
      <c r="E23" s="627"/>
      <c r="F23" s="627"/>
      <c r="G23" s="627"/>
      <c r="H23" s="628"/>
    </row>
    <row r="24" spans="1:8" ht="12.75" customHeight="1">
      <c r="A24" s="620"/>
      <c r="B24" s="614"/>
      <c r="C24" s="614"/>
      <c r="D24" s="626"/>
      <c r="E24" s="627"/>
      <c r="F24" s="627"/>
      <c r="G24" s="627"/>
      <c r="H24" s="628"/>
    </row>
    <row r="25" spans="1:8" ht="12.75" customHeight="1">
      <c r="A25" s="620"/>
      <c r="B25" s="614"/>
      <c r="C25" s="614"/>
      <c r="D25" s="629"/>
      <c r="E25" s="630"/>
      <c r="F25" s="630"/>
      <c r="G25" s="630"/>
      <c r="H25" s="631"/>
    </row>
    <row r="26" spans="1:8" ht="27" customHeight="1">
      <c r="A26" s="620"/>
      <c r="B26" s="632" t="s">
        <v>217</v>
      </c>
      <c r="C26" s="632" t="s">
        <v>211</v>
      </c>
      <c r="D26" s="634" t="s">
        <v>324</v>
      </c>
      <c r="E26" s="635"/>
      <c r="F26" s="635"/>
      <c r="G26" s="636"/>
      <c r="H26" s="637" t="s">
        <v>211</v>
      </c>
    </row>
    <row r="27" spans="1:8" ht="21.75" customHeight="1">
      <c r="A27" s="620"/>
      <c r="B27" s="633"/>
      <c r="C27" s="633"/>
      <c r="D27" s="639" t="s">
        <v>206</v>
      </c>
      <c r="E27" s="640"/>
      <c r="F27" s="613" t="s">
        <v>218</v>
      </c>
      <c r="G27" s="613" t="s">
        <v>219</v>
      </c>
      <c r="H27" s="638"/>
    </row>
    <row r="28" spans="1:8" ht="12" customHeight="1">
      <c r="A28" s="620"/>
      <c r="B28" s="633"/>
      <c r="C28" s="633"/>
      <c r="D28" s="626"/>
      <c r="E28" s="641"/>
      <c r="F28" s="614"/>
      <c r="G28" s="614"/>
      <c r="H28" s="638"/>
    </row>
    <row r="29" spans="1:8">
      <c r="A29" s="620"/>
      <c r="B29" s="633"/>
      <c r="C29" s="633"/>
      <c r="D29" s="626"/>
      <c r="E29" s="641"/>
      <c r="F29" s="614"/>
      <c r="G29" s="614"/>
      <c r="H29" s="638"/>
    </row>
    <row r="30" spans="1:8" ht="12" customHeight="1">
      <c r="A30" s="620"/>
      <c r="B30" s="633"/>
      <c r="C30" s="633"/>
      <c r="D30" s="626"/>
      <c r="E30" s="641"/>
      <c r="F30" s="614"/>
      <c r="G30" s="614"/>
      <c r="H30" s="638"/>
    </row>
    <row r="31" spans="1:8" ht="12" customHeight="1">
      <c r="A31" s="620"/>
      <c r="B31" s="633"/>
      <c r="C31" s="633"/>
      <c r="D31" s="629"/>
      <c r="E31" s="642"/>
      <c r="F31" s="614"/>
      <c r="G31" s="614"/>
      <c r="H31" s="638"/>
    </row>
    <row r="32" spans="1:8" ht="25.5" customHeight="1">
      <c r="A32" s="304">
        <v>2014</v>
      </c>
      <c r="B32" s="359">
        <v>248.1</v>
      </c>
      <c r="C32" s="359">
        <v>248.1</v>
      </c>
      <c r="D32" s="359"/>
      <c r="E32" s="359">
        <v>4.8572602739599997</v>
      </c>
      <c r="F32" s="359">
        <v>0</v>
      </c>
      <c r="G32" s="359">
        <v>4.8115068493099997</v>
      </c>
      <c r="H32" s="507">
        <v>0.41863013698000001</v>
      </c>
    </row>
    <row r="33" spans="1:8" ht="25.5" customHeight="1">
      <c r="A33" s="304">
        <v>2015</v>
      </c>
      <c r="B33" s="378">
        <v>403.9</v>
      </c>
      <c r="C33" s="378">
        <v>403.8</v>
      </c>
      <c r="D33" s="612">
        <v>4.2</v>
      </c>
      <c r="E33" s="612"/>
      <c r="F33" s="378">
        <v>0.1</v>
      </c>
      <c r="G33" s="378">
        <v>4.0999999999999996</v>
      </c>
      <c r="H33" s="508">
        <v>0.3</v>
      </c>
    </row>
    <row r="34" spans="1:8" s="64" customFormat="1" ht="25.5" customHeight="1">
      <c r="A34" s="304">
        <v>2016</v>
      </c>
      <c r="B34" s="378">
        <v>497.9</v>
      </c>
      <c r="C34" s="378">
        <v>340</v>
      </c>
      <c r="D34" s="612">
        <v>4.3</v>
      </c>
      <c r="E34" s="612"/>
      <c r="F34" s="378">
        <v>0.1</v>
      </c>
      <c r="G34" s="378">
        <v>4.2</v>
      </c>
      <c r="H34" s="508">
        <v>0.3</v>
      </c>
    </row>
    <row r="35" spans="1:8" s="64" customFormat="1" ht="25.5" customHeight="1">
      <c r="A35" s="304">
        <v>2017</v>
      </c>
      <c r="B35" s="378">
        <v>774</v>
      </c>
      <c r="C35" s="378">
        <v>768.8</v>
      </c>
      <c r="D35" s="612">
        <v>3.9</v>
      </c>
      <c r="E35" s="612"/>
      <c r="F35" s="378">
        <v>0.1</v>
      </c>
      <c r="G35" s="378">
        <v>3.8</v>
      </c>
      <c r="H35" s="508">
        <v>0.2</v>
      </c>
    </row>
    <row r="36" spans="1:8" ht="25.5" customHeight="1">
      <c r="A36" s="304">
        <v>2018</v>
      </c>
      <c r="B36" s="378">
        <v>595.20000000000005</v>
      </c>
      <c r="C36" s="378">
        <v>595.20000000000005</v>
      </c>
      <c r="D36" s="612">
        <v>3.9</v>
      </c>
      <c r="E36" s="612"/>
      <c r="F36" s="320">
        <v>0</v>
      </c>
      <c r="G36" s="378">
        <v>3.6</v>
      </c>
      <c r="H36" s="508">
        <v>0.3</v>
      </c>
    </row>
    <row r="37" spans="1:8" s="362" customFormat="1" ht="26.25" customHeight="1">
      <c r="A37" s="364">
        <v>2019</v>
      </c>
      <c r="B37" s="379">
        <v>626.4</v>
      </c>
      <c r="C37" s="379">
        <v>622</v>
      </c>
      <c r="D37" s="615">
        <f>SUM(F37:G37)</f>
        <v>3.7</v>
      </c>
      <c r="E37" s="615"/>
      <c r="F37" s="363">
        <v>0</v>
      </c>
      <c r="G37" s="379">
        <v>3.7</v>
      </c>
      <c r="H37" s="513">
        <v>0</v>
      </c>
    </row>
    <row r="38" spans="1:8" ht="13.5" customHeight="1" thickBot="1">
      <c r="A38" s="510"/>
      <c r="B38" s="511"/>
      <c r="C38" s="511"/>
      <c r="D38" s="511"/>
      <c r="E38" s="511"/>
      <c r="F38" s="511"/>
      <c r="G38" s="511"/>
      <c r="H38" s="512"/>
    </row>
    <row r="39" spans="1:8" ht="13.5" customHeight="1">
      <c r="A39" s="89"/>
      <c r="B39" s="200"/>
      <c r="C39" s="200"/>
      <c r="D39" s="200"/>
      <c r="E39" s="200"/>
      <c r="F39" s="200"/>
      <c r="G39" s="200"/>
      <c r="H39" s="200"/>
    </row>
    <row r="40" spans="1:8" ht="15" customHeight="1">
      <c r="A40" s="297" t="s">
        <v>216</v>
      </c>
      <c r="B40" s="200"/>
      <c r="C40" s="200"/>
      <c r="D40" s="200"/>
      <c r="E40" s="200"/>
      <c r="F40" s="200"/>
      <c r="G40" s="200"/>
      <c r="H40" s="204"/>
    </row>
    <row r="41" spans="1:8" ht="15" customHeight="1">
      <c r="A41" s="298" t="s">
        <v>207</v>
      </c>
      <c r="B41" s="201"/>
      <c r="C41" s="201"/>
      <c r="D41" s="201"/>
      <c r="E41" s="201"/>
      <c r="F41" s="201"/>
      <c r="G41" s="201"/>
      <c r="H41" s="201"/>
    </row>
    <row r="42" spans="1:8">
      <c r="A42" s="202"/>
      <c r="B42" s="203"/>
      <c r="C42" s="203"/>
      <c r="D42" s="203"/>
      <c r="E42" s="203"/>
      <c r="F42" s="203"/>
      <c r="G42" s="203"/>
      <c r="H42" s="203"/>
    </row>
  </sheetData>
  <mergeCells count="27">
    <mergeCell ref="A6:A13"/>
    <mergeCell ref="B6:B13"/>
    <mergeCell ref="C6:D9"/>
    <mergeCell ref="E6:F9"/>
    <mergeCell ref="G6:H9"/>
    <mergeCell ref="H12:H13"/>
    <mergeCell ref="C26:C31"/>
    <mergeCell ref="D26:G26"/>
    <mergeCell ref="H26:H31"/>
    <mergeCell ref="D27:E31"/>
    <mergeCell ref="F27:F31"/>
    <mergeCell ref="D35:E35"/>
    <mergeCell ref="D36:E36"/>
    <mergeCell ref="G27:G31"/>
    <mergeCell ref="D37:E37"/>
    <mergeCell ref="C12:C13"/>
    <mergeCell ref="D12:D13"/>
    <mergeCell ref="E12:E13"/>
    <mergeCell ref="F12:F13"/>
    <mergeCell ref="G12:G13"/>
    <mergeCell ref="D33:E33"/>
    <mergeCell ref="D34:E34"/>
    <mergeCell ref="A21:H21"/>
    <mergeCell ref="A22:A31"/>
    <mergeCell ref="B22:C25"/>
    <mergeCell ref="D22:H25"/>
    <mergeCell ref="B26:B31"/>
  </mergeCells>
  <phoneticPr fontId="3" type="noConversion"/>
  <pageMargins left="0.51181102362204722" right="0.51181102362204722" top="0.62992125984251968" bottom="0.74803149606299213" header="0.31496062992125984" footer="0.31496062992125984"/>
  <pageSetup paperSize="9" scale="83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0"/>
  <sheetViews>
    <sheetView view="pageBreakPreview" topLeftCell="A16" zoomScaleNormal="100" workbookViewId="0">
      <selection activeCell="K14" sqref="K14"/>
    </sheetView>
  </sheetViews>
  <sheetFormatPr defaultRowHeight="13.5"/>
  <cols>
    <col min="1" max="1" width="7" style="64" customWidth="1"/>
    <col min="2" max="7" width="8.77734375" style="64" customWidth="1"/>
    <col min="8" max="8" width="8.6640625" style="64" customWidth="1"/>
    <col min="9" max="9" width="9.109375" style="64" customWidth="1"/>
    <col min="10" max="10" width="4.109375" style="64" customWidth="1"/>
    <col min="11" max="11" width="5.6640625" style="64" customWidth="1"/>
    <col min="12" max="12" width="6.44140625" style="64" customWidth="1"/>
    <col min="13" max="13" width="7.77734375" style="64" customWidth="1"/>
    <col min="14" max="14" width="6.44140625" style="64" customWidth="1"/>
    <col min="15" max="15" width="5.33203125" style="64" customWidth="1"/>
    <col min="16" max="16" width="7.109375" style="64" customWidth="1"/>
    <col min="17" max="16384" width="8.88671875" style="64"/>
  </cols>
  <sheetData>
    <row r="1" spans="1:16" s="71" customFormat="1" ht="15" customHeight="1">
      <c r="M1" s="50"/>
      <c r="N1" s="50"/>
      <c r="O1" s="50"/>
      <c r="P1" s="175"/>
    </row>
    <row r="2" spans="1:16" s="283" customFormat="1" ht="30" customHeight="1">
      <c r="A2" s="672" t="s">
        <v>220</v>
      </c>
      <c r="B2" s="672"/>
      <c r="C2" s="672"/>
      <c r="D2" s="672"/>
      <c r="E2" s="672"/>
      <c r="F2" s="672"/>
      <c r="G2" s="672"/>
      <c r="H2" s="673" t="s">
        <v>308</v>
      </c>
      <c r="I2" s="673"/>
      <c r="J2" s="673"/>
      <c r="K2" s="673"/>
      <c r="L2" s="673"/>
      <c r="M2" s="673"/>
      <c r="N2" s="673"/>
      <c r="O2" s="673"/>
      <c r="P2" s="673"/>
    </row>
    <row r="3" spans="1:16" s="294" customFormat="1" ht="30" customHeight="1">
      <c r="A3" s="281"/>
      <c r="B3" s="281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16" s="179" customFormat="1" ht="15" customHeight="1" thickBot="1">
      <c r="A4" s="205"/>
      <c r="B4" s="72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</row>
    <row r="5" spans="1:16" s="73" customFormat="1" ht="14.25" customHeight="1">
      <c r="A5" s="577" t="s">
        <v>325</v>
      </c>
      <c r="B5" s="78" t="s">
        <v>221</v>
      </c>
      <c r="C5" s="78"/>
      <c r="D5" s="674" t="s">
        <v>222</v>
      </c>
      <c r="E5" s="653"/>
      <c r="F5" s="653"/>
      <c r="G5" s="648"/>
      <c r="H5" s="674" t="s">
        <v>223</v>
      </c>
      <c r="I5" s="653"/>
      <c r="J5" s="653"/>
      <c r="K5" s="653"/>
      <c r="L5" s="648"/>
      <c r="M5" s="207" t="s">
        <v>224</v>
      </c>
      <c r="N5" s="78"/>
      <c r="O5" s="78"/>
      <c r="P5" s="299"/>
    </row>
    <row r="6" spans="1:16" s="73" customFormat="1" ht="14.25" customHeight="1">
      <c r="A6" s="578"/>
      <c r="B6" s="208"/>
      <c r="C6" s="208"/>
      <c r="D6" s="649" t="s">
        <v>281</v>
      </c>
      <c r="E6" s="675"/>
      <c r="F6" s="675"/>
      <c r="G6" s="652"/>
      <c r="H6" s="649" t="s">
        <v>225</v>
      </c>
      <c r="I6" s="675"/>
      <c r="J6" s="675"/>
      <c r="K6" s="675"/>
      <c r="L6" s="652"/>
      <c r="M6" s="209"/>
      <c r="N6" s="208"/>
      <c r="O6" s="208"/>
      <c r="P6" s="301"/>
    </row>
    <row r="7" spans="1:16" s="73" customFormat="1" ht="14.25" customHeight="1">
      <c r="A7" s="300"/>
      <c r="B7" s="208"/>
      <c r="C7" s="208"/>
      <c r="D7" s="187"/>
      <c r="E7" s="188" t="s">
        <v>226</v>
      </c>
      <c r="F7" s="210" t="s">
        <v>283</v>
      </c>
      <c r="G7" s="226" t="s">
        <v>227</v>
      </c>
      <c r="H7" s="187"/>
      <c r="I7" s="188" t="s">
        <v>226</v>
      </c>
      <c r="J7" s="663" t="s">
        <v>283</v>
      </c>
      <c r="K7" s="664"/>
      <c r="L7" s="226" t="s">
        <v>227</v>
      </c>
      <c r="M7" s="209"/>
      <c r="N7" s="208"/>
      <c r="O7" s="208"/>
      <c r="P7" s="301"/>
    </row>
    <row r="8" spans="1:16" s="73" customFormat="1">
      <c r="A8" s="670" t="s">
        <v>229</v>
      </c>
      <c r="B8" s="208"/>
      <c r="C8" s="208"/>
      <c r="D8" s="210"/>
      <c r="E8" s="226"/>
      <c r="F8" s="226"/>
      <c r="G8" s="226"/>
      <c r="H8" s="187"/>
      <c r="I8" s="226"/>
      <c r="J8" s="665"/>
      <c r="K8" s="666"/>
      <c r="L8" s="226"/>
      <c r="M8" s="211" t="s">
        <v>228</v>
      </c>
      <c r="N8" s="208"/>
      <c r="O8" s="208"/>
      <c r="P8" s="301"/>
    </row>
    <row r="9" spans="1:16" s="73" customFormat="1" ht="14.25" customHeight="1">
      <c r="A9" s="671"/>
      <c r="B9" s="651" t="s">
        <v>280</v>
      </c>
      <c r="C9" s="652"/>
      <c r="D9" s="213"/>
      <c r="E9" s="214" t="s">
        <v>230</v>
      </c>
      <c r="F9" s="186" t="s">
        <v>231</v>
      </c>
      <c r="G9" s="186" t="s">
        <v>232</v>
      </c>
      <c r="H9" s="214"/>
      <c r="I9" s="214" t="s">
        <v>230</v>
      </c>
      <c r="J9" s="629" t="s">
        <v>282</v>
      </c>
      <c r="K9" s="642"/>
      <c r="L9" s="186"/>
      <c r="M9" s="215" t="s">
        <v>233</v>
      </c>
      <c r="N9" s="212"/>
      <c r="O9" s="212"/>
      <c r="P9" s="303"/>
    </row>
    <row r="10" spans="1:16" s="73" customFormat="1" ht="30" customHeight="1">
      <c r="A10" s="325">
        <v>2014</v>
      </c>
      <c r="B10" s="676" t="s">
        <v>234</v>
      </c>
      <c r="C10" s="677"/>
      <c r="D10" s="195">
        <v>11000</v>
      </c>
      <c r="E10" s="195">
        <v>0</v>
      </c>
      <c r="F10" s="195">
        <v>0</v>
      </c>
      <c r="G10" s="195">
        <v>11000</v>
      </c>
      <c r="H10" s="195">
        <v>10794</v>
      </c>
      <c r="I10" s="195">
        <v>0</v>
      </c>
      <c r="J10" s="195"/>
      <c r="K10" s="195">
        <v>0</v>
      </c>
      <c r="L10" s="195">
        <v>10794</v>
      </c>
      <c r="M10" s="647" t="s">
        <v>235</v>
      </c>
      <c r="N10" s="647"/>
      <c r="O10" s="647"/>
      <c r="P10" s="647"/>
    </row>
    <row r="11" spans="1:16" s="82" customFormat="1" ht="30" customHeight="1">
      <c r="A11" s="304">
        <v>2015</v>
      </c>
      <c r="B11" s="216" t="s">
        <v>234</v>
      </c>
      <c r="C11" s="217"/>
      <c r="D11" s="195">
        <v>11000</v>
      </c>
      <c r="E11" s="218">
        <v>0</v>
      </c>
      <c r="F11" s="218">
        <v>0</v>
      </c>
      <c r="G11" s="195">
        <v>11000</v>
      </c>
      <c r="H11" s="195">
        <v>12052</v>
      </c>
      <c r="I11" s="218">
        <v>0</v>
      </c>
      <c r="J11" s="218"/>
      <c r="K11" s="218">
        <v>0</v>
      </c>
      <c r="L11" s="195">
        <v>12052</v>
      </c>
      <c r="M11" s="219" t="s">
        <v>235</v>
      </c>
      <c r="N11" s="219"/>
      <c r="O11" s="219"/>
      <c r="P11" s="305"/>
    </row>
    <row r="12" spans="1:16" ht="30" customHeight="1">
      <c r="A12" s="304">
        <v>2016</v>
      </c>
      <c r="B12" s="676" t="s">
        <v>234</v>
      </c>
      <c r="C12" s="677"/>
      <c r="D12" s="195">
        <v>11000</v>
      </c>
      <c r="E12" s="195">
        <v>0</v>
      </c>
      <c r="F12" s="195">
        <v>0</v>
      </c>
      <c r="G12" s="195">
        <v>11000</v>
      </c>
      <c r="H12" s="195">
        <v>11505</v>
      </c>
      <c r="I12" s="195">
        <v>0</v>
      </c>
      <c r="J12" s="195"/>
      <c r="K12" s="195">
        <v>0</v>
      </c>
      <c r="L12" s="195">
        <v>11050</v>
      </c>
      <c r="M12" s="647" t="s">
        <v>235</v>
      </c>
      <c r="N12" s="647"/>
      <c r="O12" s="647"/>
      <c r="P12" s="668"/>
    </row>
    <row r="13" spans="1:16" ht="30" customHeight="1">
      <c r="A13" s="304">
        <v>2017</v>
      </c>
      <c r="B13" s="676" t="s">
        <v>234</v>
      </c>
      <c r="C13" s="677"/>
      <c r="D13" s="195">
        <v>16000</v>
      </c>
      <c r="E13" s="195">
        <v>0</v>
      </c>
      <c r="F13" s="195">
        <v>0</v>
      </c>
      <c r="G13" s="195">
        <v>16000</v>
      </c>
      <c r="H13" s="195">
        <v>12079</v>
      </c>
      <c r="I13" s="195">
        <v>0</v>
      </c>
      <c r="J13" s="195"/>
      <c r="K13" s="195">
        <v>0</v>
      </c>
      <c r="L13" s="195">
        <v>12079</v>
      </c>
      <c r="M13" s="647" t="s">
        <v>236</v>
      </c>
      <c r="N13" s="647"/>
      <c r="O13" s="647"/>
      <c r="P13" s="668"/>
    </row>
    <row r="14" spans="1:16" ht="30" customHeight="1">
      <c r="A14" s="304">
        <v>2017</v>
      </c>
      <c r="B14" s="676" t="s">
        <v>297</v>
      </c>
      <c r="C14" s="677"/>
      <c r="D14" s="195">
        <v>800</v>
      </c>
      <c r="E14" s="195">
        <v>0</v>
      </c>
      <c r="F14" s="195">
        <v>0</v>
      </c>
      <c r="G14" s="195">
        <v>800</v>
      </c>
      <c r="H14" s="195">
        <v>426</v>
      </c>
      <c r="I14" s="195">
        <v>0</v>
      </c>
      <c r="J14" s="195"/>
      <c r="K14" s="195">
        <v>0</v>
      </c>
      <c r="L14" s="195">
        <v>426</v>
      </c>
      <c r="M14" s="647" t="s">
        <v>295</v>
      </c>
      <c r="N14" s="647"/>
      <c r="O14" s="647"/>
      <c r="P14" s="668"/>
    </row>
    <row r="15" spans="1:16" ht="30" customHeight="1">
      <c r="A15" s="304">
        <v>2018</v>
      </c>
      <c r="B15" s="676" t="s">
        <v>234</v>
      </c>
      <c r="C15" s="677"/>
      <c r="D15" s="195">
        <v>16000</v>
      </c>
      <c r="E15" s="195">
        <v>0</v>
      </c>
      <c r="F15" s="195">
        <v>0</v>
      </c>
      <c r="G15" s="195">
        <v>16000</v>
      </c>
      <c r="H15" s="195">
        <v>12892</v>
      </c>
      <c r="I15" s="195">
        <v>0</v>
      </c>
      <c r="J15" s="195"/>
      <c r="K15" s="195">
        <v>0</v>
      </c>
      <c r="L15" s="195">
        <v>12892</v>
      </c>
      <c r="M15" s="647" t="s">
        <v>296</v>
      </c>
      <c r="N15" s="647"/>
      <c r="O15" s="647"/>
      <c r="P15" s="668"/>
    </row>
    <row r="16" spans="1:16" ht="30" customHeight="1">
      <c r="A16" s="304">
        <v>2018</v>
      </c>
      <c r="B16" s="676" t="s">
        <v>237</v>
      </c>
      <c r="C16" s="677"/>
      <c r="D16" s="195">
        <v>800</v>
      </c>
      <c r="E16" s="195">
        <v>0</v>
      </c>
      <c r="F16" s="195">
        <v>0</v>
      </c>
      <c r="G16" s="195">
        <v>800</v>
      </c>
      <c r="H16" s="195">
        <v>495</v>
      </c>
      <c r="I16" s="195">
        <v>0</v>
      </c>
      <c r="J16" s="195"/>
      <c r="K16" s="195">
        <v>0</v>
      </c>
      <c r="L16" s="195">
        <v>495</v>
      </c>
      <c r="M16" s="647" t="s">
        <v>238</v>
      </c>
      <c r="N16" s="647"/>
      <c r="O16" s="647"/>
      <c r="P16" s="668"/>
    </row>
    <row r="17" spans="1:16" s="336" customFormat="1" ht="30" customHeight="1">
      <c r="A17" s="364">
        <v>2019</v>
      </c>
      <c r="B17" s="678" t="s">
        <v>234</v>
      </c>
      <c r="C17" s="679"/>
      <c r="D17" s="365">
        <f>SUM(E17:G17)</f>
        <v>16000</v>
      </c>
      <c r="E17" s="366" t="s">
        <v>309</v>
      </c>
      <c r="F17" s="366" t="s">
        <v>309</v>
      </c>
      <c r="G17" s="366">
        <v>16000</v>
      </c>
      <c r="H17" s="365">
        <f>SUM(I17:L17)</f>
        <v>12472</v>
      </c>
      <c r="I17" s="365">
        <v>0</v>
      </c>
      <c r="J17" s="365"/>
      <c r="K17" s="365">
        <v>0</v>
      </c>
      <c r="L17" s="365">
        <v>12472</v>
      </c>
      <c r="M17" s="646" t="s">
        <v>296</v>
      </c>
      <c r="N17" s="646"/>
      <c r="O17" s="646"/>
      <c r="P17" s="669"/>
    </row>
    <row r="18" spans="1:16" s="336" customFormat="1" ht="30" customHeight="1">
      <c r="A18" s="364">
        <v>2019</v>
      </c>
      <c r="B18" s="678" t="s">
        <v>237</v>
      </c>
      <c r="C18" s="679"/>
      <c r="D18" s="365">
        <f t="shared" ref="D18" si="0">SUM(E18:G18)</f>
        <v>800</v>
      </c>
      <c r="E18" s="366" t="s">
        <v>309</v>
      </c>
      <c r="F18" s="366" t="s">
        <v>309</v>
      </c>
      <c r="G18" s="366">
        <v>800</v>
      </c>
      <c r="H18" s="365">
        <f t="shared" ref="H18" si="1">SUM(I18:L18)</f>
        <v>444</v>
      </c>
      <c r="I18" s="365">
        <v>0</v>
      </c>
      <c r="J18" s="365"/>
      <c r="K18" s="365">
        <v>0</v>
      </c>
      <c r="L18" s="365">
        <v>444</v>
      </c>
      <c r="M18" s="646" t="s">
        <v>238</v>
      </c>
      <c r="N18" s="646"/>
      <c r="O18" s="646"/>
      <c r="P18" s="669"/>
    </row>
    <row r="19" spans="1:16" s="82" customFormat="1" ht="9.9499999999999993" customHeight="1" thickBot="1">
      <c r="A19" s="306"/>
      <c r="B19" s="307"/>
      <c r="C19" s="307"/>
      <c r="D19" s="308"/>
      <c r="E19" s="308"/>
      <c r="F19" s="308"/>
      <c r="G19" s="308"/>
      <c r="H19" s="308"/>
      <c r="I19" s="308"/>
      <c r="J19" s="308"/>
      <c r="K19" s="308"/>
      <c r="L19" s="308"/>
      <c r="M19" s="312"/>
      <c r="N19" s="312"/>
      <c r="O19" s="312"/>
      <c r="P19" s="313"/>
    </row>
    <row r="20" spans="1:16" s="184" customFormat="1" ht="9.9499999999999993" customHeight="1" thickBot="1">
      <c r="A20" s="221"/>
      <c r="B20" s="222"/>
      <c r="C20" s="222"/>
      <c r="D20" s="223"/>
      <c r="E20" s="223"/>
      <c r="F20" s="223"/>
      <c r="G20" s="223"/>
      <c r="H20" s="223"/>
      <c r="I20" s="223"/>
      <c r="J20" s="223"/>
      <c r="K20" s="223"/>
      <c r="L20" s="223"/>
      <c r="M20" s="222"/>
      <c r="N20" s="222"/>
      <c r="O20" s="222"/>
      <c r="P20" s="222"/>
    </row>
    <row r="21" spans="1:16" s="73" customFormat="1" ht="14.25" customHeight="1">
      <c r="A21" s="577" t="s">
        <v>325</v>
      </c>
      <c r="B21" s="78" t="s">
        <v>239</v>
      </c>
      <c r="C21" s="78"/>
      <c r="D21" s="78"/>
      <c r="E21" s="78"/>
      <c r="F21" s="224" t="s">
        <v>240</v>
      </c>
      <c r="G21" s="207" t="s">
        <v>241</v>
      </c>
      <c r="H21" s="225" t="s">
        <v>242</v>
      </c>
      <c r="I21" s="623" t="s">
        <v>291</v>
      </c>
      <c r="J21" s="648"/>
      <c r="K21" s="623" t="s">
        <v>243</v>
      </c>
      <c r="L21" s="653"/>
      <c r="M21" s="653"/>
      <c r="N21" s="653"/>
      <c r="O21" s="653"/>
      <c r="P21" s="654"/>
    </row>
    <row r="22" spans="1:16" s="73" customFormat="1" ht="14.25" customHeight="1">
      <c r="A22" s="578"/>
      <c r="B22" s="212" t="s">
        <v>244</v>
      </c>
      <c r="C22" s="212"/>
      <c r="D22" s="212"/>
      <c r="E22" s="212"/>
      <c r="F22" s="187" t="s">
        <v>245</v>
      </c>
      <c r="G22" s="226" t="s">
        <v>246</v>
      </c>
      <c r="H22" s="226" t="s">
        <v>289</v>
      </c>
      <c r="I22" s="649"/>
      <c r="J22" s="650"/>
      <c r="K22" s="649"/>
      <c r="L22" s="655"/>
      <c r="M22" s="655"/>
      <c r="N22" s="655"/>
      <c r="O22" s="655"/>
      <c r="P22" s="656"/>
    </row>
    <row r="23" spans="1:16" s="73" customFormat="1" ht="14.25" customHeight="1">
      <c r="A23" s="300"/>
      <c r="B23" s="226" t="s">
        <v>247</v>
      </c>
      <c r="C23" s="226" t="s">
        <v>248</v>
      </c>
      <c r="D23" s="226" t="s">
        <v>249</v>
      </c>
      <c r="E23" s="187" t="s">
        <v>250</v>
      </c>
      <c r="F23" s="610" t="s">
        <v>287</v>
      </c>
      <c r="G23" s="661" t="s">
        <v>288</v>
      </c>
      <c r="H23" s="661" t="s">
        <v>290</v>
      </c>
      <c r="I23" s="649"/>
      <c r="J23" s="650"/>
      <c r="K23" s="229" t="s">
        <v>251</v>
      </c>
      <c r="L23" s="227" t="s">
        <v>252</v>
      </c>
      <c r="M23" s="243" t="s">
        <v>292</v>
      </c>
      <c r="N23" s="229" t="s">
        <v>253</v>
      </c>
      <c r="O23" s="228" t="s">
        <v>254</v>
      </c>
      <c r="P23" s="309"/>
    </row>
    <row r="24" spans="1:16" s="73" customFormat="1" ht="14.25" customHeight="1">
      <c r="A24" s="300"/>
      <c r="B24" s="226"/>
      <c r="C24" s="226"/>
      <c r="D24" s="226"/>
      <c r="E24" s="226"/>
      <c r="F24" s="610"/>
      <c r="G24" s="662"/>
      <c r="H24" s="661"/>
      <c r="I24" s="649"/>
      <c r="J24" s="650"/>
      <c r="K24" s="187" t="s">
        <v>255</v>
      </c>
      <c r="L24" s="188" t="s">
        <v>256</v>
      </c>
      <c r="M24" s="187" t="s">
        <v>293</v>
      </c>
      <c r="N24" s="187" t="s">
        <v>257</v>
      </c>
      <c r="O24" s="657" t="s">
        <v>258</v>
      </c>
      <c r="P24" s="659" t="s">
        <v>259</v>
      </c>
    </row>
    <row r="25" spans="1:16" s="73" customFormat="1" ht="25.5" customHeight="1">
      <c r="A25" s="302" t="s">
        <v>229</v>
      </c>
      <c r="B25" s="190" t="s">
        <v>284</v>
      </c>
      <c r="C25" s="244" t="s">
        <v>285</v>
      </c>
      <c r="D25" s="190" t="s">
        <v>286</v>
      </c>
      <c r="E25" s="190" t="s">
        <v>171</v>
      </c>
      <c r="F25" s="611"/>
      <c r="G25" s="658"/>
      <c r="H25" s="667"/>
      <c r="I25" s="651"/>
      <c r="J25" s="652"/>
      <c r="K25" s="230" t="s">
        <v>260</v>
      </c>
      <c r="L25" s="231" t="s">
        <v>261</v>
      </c>
      <c r="M25" s="245" t="s">
        <v>294</v>
      </c>
      <c r="N25" s="230" t="s">
        <v>262</v>
      </c>
      <c r="O25" s="658"/>
      <c r="P25" s="660"/>
    </row>
    <row r="26" spans="1:16" s="73" customFormat="1" ht="30" customHeight="1">
      <c r="A26" s="325">
        <v>2014</v>
      </c>
      <c r="B26" s="232">
        <v>36</v>
      </c>
      <c r="C26" s="232">
        <v>23</v>
      </c>
      <c r="D26" s="232">
        <v>38.75</v>
      </c>
      <c r="E26" s="232">
        <v>0</v>
      </c>
      <c r="F26" s="324" t="s">
        <v>263</v>
      </c>
      <c r="G26" s="232">
        <v>31189</v>
      </c>
      <c r="H26" s="324" t="s">
        <v>264</v>
      </c>
      <c r="I26" s="647" t="s">
        <v>270</v>
      </c>
      <c r="J26" s="647"/>
      <c r="K26" s="324" t="s">
        <v>265</v>
      </c>
      <c r="L26" s="324" t="s">
        <v>266</v>
      </c>
      <c r="M26" s="324" t="s">
        <v>267</v>
      </c>
      <c r="N26" s="324" t="s">
        <v>268</v>
      </c>
      <c r="O26" s="324" t="s">
        <v>266</v>
      </c>
      <c r="P26" s="324" t="s">
        <v>269</v>
      </c>
    </row>
    <row r="27" spans="1:16" ht="30" customHeight="1">
      <c r="A27" s="304">
        <v>2015</v>
      </c>
      <c r="B27" s="232">
        <v>58</v>
      </c>
      <c r="C27" s="232">
        <v>42</v>
      </c>
      <c r="D27" s="232">
        <v>41</v>
      </c>
      <c r="E27" s="232">
        <v>0</v>
      </c>
      <c r="F27" s="220" t="s">
        <v>263</v>
      </c>
      <c r="G27" s="232">
        <v>31189</v>
      </c>
      <c r="H27" s="220" t="s">
        <v>264</v>
      </c>
      <c r="I27" s="647" t="s">
        <v>270</v>
      </c>
      <c r="J27" s="647"/>
      <c r="K27" s="220" t="s">
        <v>265</v>
      </c>
      <c r="L27" s="220" t="s">
        <v>266</v>
      </c>
      <c r="M27" s="220" t="s">
        <v>267</v>
      </c>
      <c r="N27" s="220" t="s">
        <v>268</v>
      </c>
      <c r="O27" s="220" t="s">
        <v>266</v>
      </c>
      <c r="P27" s="310" t="s">
        <v>269</v>
      </c>
    </row>
    <row r="28" spans="1:16" ht="30" customHeight="1">
      <c r="A28" s="304">
        <v>2016</v>
      </c>
      <c r="B28" s="232">
        <v>45</v>
      </c>
      <c r="C28" s="232">
        <v>30</v>
      </c>
      <c r="D28" s="232">
        <v>62</v>
      </c>
      <c r="E28" s="232">
        <v>0</v>
      </c>
      <c r="F28" s="220" t="s">
        <v>263</v>
      </c>
      <c r="G28" s="232">
        <v>31189</v>
      </c>
      <c r="H28" s="220" t="s">
        <v>271</v>
      </c>
      <c r="I28" s="647" t="s">
        <v>270</v>
      </c>
      <c r="J28" s="647"/>
      <c r="K28" s="220" t="s">
        <v>265</v>
      </c>
      <c r="L28" s="220" t="s">
        <v>266</v>
      </c>
      <c r="M28" s="220" t="s">
        <v>267</v>
      </c>
      <c r="N28" s="220" t="s">
        <v>268</v>
      </c>
      <c r="O28" s="220" t="s">
        <v>266</v>
      </c>
      <c r="P28" s="310" t="s">
        <v>269</v>
      </c>
    </row>
    <row r="29" spans="1:16" ht="30" customHeight="1">
      <c r="A29" s="304">
        <v>2017</v>
      </c>
      <c r="B29" s="232">
        <v>44</v>
      </c>
      <c r="C29" s="232">
        <v>27</v>
      </c>
      <c r="D29" s="232">
        <v>0</v>
      </c>
      <c r="E29" s="232">
        <v>0</v>
      </c>
      <c r="F29" s="220" t="s">
        <v>272</v>
      </c>
      <c r="G29" s="232">
        <v>56221</v>
      </c>
      <c r="H29" s="220" t="s">
        <v>273</v>
      </c>
      <c r="I29" s="647" t="s">
        <v>270</v>
      </c>
      <c r="J29" s="647"/>
      <c r="K29" s="220" t="s">
        <v>265</v>
      </c>
      <c r="L29" s="220" t="s">
        <v>266</v>
      </c>
      <c r="M29" s="220" t="s">
        <v>267</v>
      </c>
      <c r="N29" s="220" t="s">
        <v>268</v>
      </c>
      <c r="O29" s="220" t="s">
        <v>266</v>
      </c>
      <c r="P29" s="310" t="s">
        <v>269</v>
      </c>
    </row>
    <row r="30" spans="1:16" ht="30" customHeight="1">
      <c r="A30" s="304">
        <v>2017</v>
      </c>
      <c r="B30" s="232">
        <v>0</v>
      </c>
      <c r="C30" s="232">
        <v>0</v>
      </c>
      <c r="D30" s="232">
        <v>0</v>
      </c>
      <c r="E30" s="232">
        <v>0</v>
      </c>
      <c r="F30" s="220" t="s">
        <v>274</v>
      </c>
      <c r="G30" s="232">
        <v>5642</v>
      </c>
      <c r="H30" s="220" t="s">
        <v>273</v>
      </c>
      <c r="I30" s="647" t="s">
        <v>270</v>
      </c>
      <c r="J30" s="647"/>
      <c r="K30" s="220" t="s">
        <v>265</v>
      </c>
      <c r="L30" s="220" t="s">
        <v>266</v>
      </c>
      <c r="M30" s="220" t="s">
        <v>267</v>
      </c>
      <c r="N30" s="220" t="s">
        <v>268</v>
      </c>
      <c r="O30" s="220" t="s">
        <v>266</v>
      </c>
      <c r="P30" s="310" t="s">
        <v>269</v>
      </c>
    </row>
    <row r="31" spans="1:16" ht="30" customHeight="1">
      <c r="A31" s="304">
        <v>2018</v>
      </c>
      <c r="B31" s="233">
        <v>44</v>
      </c>
      <c r="C31" s="233">
        <v>152</v>
      </c>
      <c r="D31" s="232">
        <v>62</v>
      </c>
      <c r="E31" s="232">
        <v>0</v>
      </c>
      <c r="F31" s="220" t="s">
        <v>275</v>
      </c>
      <c r="G31" s="232">
        <v>56221</v>
      </c>
      <c r="H31" s="220" t="s">
        <v>276</v>
      </c>
      <c r="I31" s="647" t="s">
        <v>270</v>
      </c>
      <c r="J31" s="647"/>
      <c r="K31" s="220" t="s">
        <v>265</v>
      </c>
      <c r="L31" s="220" t="s">
        <v>266</v>
      </c>
      <c r="M31" s="220" t="s">
        <v>277</v>
      </c>
      <c r="N31" s="220" t="s">
        <v>268</v>
      </c>
      <c r="O31" s="220" t="s">
        <v>266</v>
      </c>
      <c r="P31" s="310" t="s">
        <v>269</v>
      </c>
    </row>
    <row r="32" spans="1:16" ht="30" customHeight="1">
      <c r="A32" s="304">
        <v>2018</v>
      </c>
      <c r="B32" s="232">
        <v>0</v>
      </c>
      <c r="C32" s="232">
        <v>0</v>
      </c>
      <c r="D32" s="232">
        <v>0</v>
      </c>
      <c r="E32" s="232">
        <v>0</v>
      </c>
      <c r="F32" s="220" t="s">
        <v>274</v>
      </c>
      <c r="G32" s="232">
        <v>5642</v>
      </c>
      <c r="H32" s="220" t="s">
        <v>276</v>
      </c>
      <c r="I32" s="647" t="s">
        <v>270</v>
      </c>
      <c r="J32" s="647"/>
      <c r="K32" s="220" t="s">
        <v>265</v>
      </c>
      <c r="L32" s="220" t="s">
        <v>278</v>
      </c>
      <c r="M32" s="220" t="s">
        <v>277</v>
      </c>
      <c r="N32" s="220" t="s">
        <v>268</v>
      </c>
      <c r="O32" s="220" t="s">
        <v>266</v>
      </c>
      <c r="P32" s="310" t="s">
        <v>269</v>
      </c>
    </row>
    <row r="33" spans="1:16" s="336" customFormat="1" ht="30" customHeight="1">
      <c r="A33" s="364">
        <v>2019</v>
      </c>
      <c r="B33" s="367">
        <v>94</v>
      </c>
      <c r="C33" s="367">
        <v>43</v>
      </c>
      <c r="D33" s="368" t="s">
        <v>309</v>
      </c>
      <c r="E33" s="368" t="s">
        <v>309</v>
      </c>
      <c r="F33" s="369" t="s">
        <v>312</v>
      </c>
      <c r="G33" s="370">
        <v>56221</v>
      </c>
      <c r="H33" s="369" t="s">
        <v>276</v>
      </c>
      <c r="I33" s="646" t="s">
        <v>270</v>
      </c>
      <c r="J33" s="646"/>
      <c r="K33" s="369" t="s">
        <v>314</v>
      </c>
      <c r="L33" s="369" t="s">
        <v>315</v>
      </c>
      <c r="M33" s="369" t="s">
        <v>317</v>
      </c>
      <c r="N33" s="369" t="s">
        <v>268</v>
      </c>
      <c r="O33" s="369" t="s">
        <v>266</v>
      </c>
      <c r="P33" s="371" t="s">
        <v>269</v>
      </c>
    </row>
    <row r="34" spans="1:16" s="336" customFormat="1" ht="30" customHeight="1">
      <c r="A34" s="364">
        <v>2019</v>
      </c>
      <c r="B34" s="367" t="s">
        <v>309</v>
      </c>
      <c r="C34" s="367" t="s">
        <v>309</v>
      </c>
      <c r="D34" s="368" t="s">
        <v>309</v>
      </c>
      <c r="E34" s="368" t="s">
        <v>309</v>
      </c>
      <c r="F34" s="369" t="s">
        <v>313</v>
      </c>
      <c r="G34" s="370">
        <v>5642</v>
      </c>
      <c r="H34" s="369" t="s">
        <v>276</v>
      </c>
      <c r="I34" s="646" t="s">
        <v>270</v>
      </c>
      <c r="J34" s="646"/>
      <c r="K34" s="369" t="s">
        <v>314</v>
      </c>
      <c r="L34" s="369" t="s">
        <v>316</v>
      </c>
      <c r="M34" s="369" t="s">
        <v>317</v>
      </c>
      <c r="N34" s="369" t="s">
        <v>268</v>
      </c>
      <c r="O34" s="369" t="s">
        <v>266</v>
      </c>
      <c r="P34" s="371" t="s">
        <v>269</v>
      </c>
    </row>
    <row r="35" spans="1:16" s="82" customFormat="1" ht="9.9499999999999993" customHeight="1" thickBot="1">
      <c r="A35" s="306"/>
      <c r="B35" s="311"/>
      <c r="C35" s="311"/>
      <c r="D35" s="311"/>
      <c r="E35" s="311"/>
      <c r="F35" s="312"/>
      <c r="G35" s="311"/>
      <c r="H35" s="312"/>
      <c r="I35" s="312"/>
      <c r="J35" s="312"/>
      <c r="K35" s="312"/>
      <c r="L35" s="312"/>
      <c r="M35" s="312"/>
      <c r="N35" s="312"/>
      <c r="O35" s="312"/>
      <c r="P35" s="313"/>
    </row>
    <row r="36" spans="1:16" s="82" customFormat="1" ht="9.9499999999999993" customHeight="1">
      <c r="A36" s="234"/>
      <c r="B36" s="235"/>
      <c r="C36" s="235"/>
      <c r="D36" s="235"/>
      <c r="E36" s="235"/>
      <c r="F36" s="236"/>
      <c r="G36" s="235"/>
      <c r="H36" s="236"/>
      <c r="I36" s="236"/>
      <c r="J36" s="236"/>
      <c r="K36" s="236"/>
      <c r="L36" s="236"/>
      <c r="M36" s="236"/>
      <c r="N36" s="236"/>
      <c r="O36" s="236"/>
      <c r="P36" s="236"/>
    </row>
    <row r="37" spans="1:16" s="73" customFormat="1" ht="16.5" customHeight="1">
      <c r="A37" s="76" t="s">
        <v>279</v>
      </c>
      <c r="B37" s="237"/>
      <c r="C37" s="237"/>
      <c r="D37" s="90"/>
      <c r="E37" s="238"/>
      <c r="F37" s="239"/>
      <c r="G37" s="238"/>
      <c r="H37" s="238"/>
      <c r="I37" s="238"/>
      <c r="J37" s="238"/>
      <c r="K37" s="238"/>
      <c r="L37" s="238"/>
      <c r="M37" s="238"/>
      <c r="N37" s="240"/>
      <c r="O37" s="240"/>
      <c r="P37" s="241"/>
    </row>
    <row r="39" spans="1:16">
      <c r="A39" s="93"/>
    </row>
    <row r="40" spans="1:16">
      <c r="A40" s="242"/>
    </row>
  </sheetData>
  <mergeCells count="44">
    <mergeCell ref="A21:A22"/>
    <mergeCell ref="B10:C10"/>
    <mergeCell ref="M10:P10"/>
    <mergeCell ref="B9:C9"/>
    <mergeCell ref="B12:C12"/>
    <mergeCell ref="B18:C18"/>
    <mergeCell ref="M12:P12"/>
    <mergeCell ref="M13:P13"/>
    <mergeCell ref="B16:C16"/>
    <mergeCell ref="B17:C17"/>
    <mergeCell ref="B13:C13"/>
    <mergeCell ref="B14:C14"/>
    <mergeCell ref="B15:C15"/>
    <mergeCell ref="A5:A6"/>
    <mergeCell ref="A8:A9"/>
    <mergeCell ref="A2:G2"/>
    <mergeCell ref="H2:P2"/>
    <mergeCell ref="D5:G5"/>
    <mergeCell ref="H5:L5"/>
    <mergeCell ref="D6:G6"/>
    <mergeCell ref="H6:L6"/>
    <mergeCell ref="M14:P14"/>
    <mergeCell ref="I28:J28"/>
    <mergeCell ref="I26:J26"/>
    <mergeCell ref="M18:P18"/>
    <mergeCell ref="M16:P16"/>
    <mergeCell ref="M17:P17"/>
    <mergeCell ref="M15:P15"/>
    <mergeCell ref="I27:J27"/>
    <mergeCell ref="I30:J30"/>
    <mergeCell ref="J7:K8"/>
    <mergeCell ref="J9:K9"/>
    <mergeCell ref="H23:H25"/>
    <mergeCell ref="F23:F25"/>
    <mergeCell ref="I21:J25"/>
    <mergeCell ref="K21:P22"/>
    <mergeCell ref="O24:O25"/>
    <mergeCell ref="P24:P25"/>
    <mergeCell ref="G23:G25"/>
    <mergeCell ref="I34:J34"/>
    <mergeCell ref="I31:J31"/>
    <mergeCell ref="I32:J32"/>
    <mergeCell ref="I33:J33"/>
    <mergeCell ref="I29:J2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2" pageOrder="overThenDown" orientation="portrait" blackAndWhite="1" r:id="rId1"/>
  <headerFooter alignWithMargins="0"/>
  <colBreaks count="1" manualBreakCount="1">
    <brk id="7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9</vt:i4>
      </vt:variant>
    </vt:vector>
  </HeadingPairs>
  <TitlesOfParts>
    <vt:vector size="19" baseType="lpstr">
      <vt:lpstr>ⅩⅢ. 환경</vt:lpstr>
      <vt:lpstr>1.환경오염물질 배출사업장</vt:lpstr>
      <vt:lpstr>2.환경오염배출사업장 단속 및 행정조치</vt:lpstr>
      <vt:lpstr>3.배출부과금 부과 및 징수현황</vt:lpstr>
      <vt:lpstr>4.보건환경검사실적</vt:lpstr>
      <vt:lpstr>5.쓰레기수거</vt:lpstr>
      <vt:lpstr>6.생활폐기물매립지</vt:lpstr>
      <vt:lpstr>7.폐기물 재활용률</vt:lpstr>
      <vt:lpstr>8.공공하수처리시설</vt:lpstr>
      <vt:lpstr>9. 시설녹지현황</vt:lpstr>
      <vt:lpstr>'1.환경오염물질 배출사업장'!Print_Area</vt:lpstr>
      <vt:lpstr>'2.환경오염배출사업장 단속 및 행정조치'!Print_Area</vt:lpstr>
      <vt:lpstr>'3.배출부과금 부과 및 징수현황'!Print_Area</vt:lpstr>
      <vt:lpstr>'4.보건환경검사실적'!Print_Area</vt:lpstr>
      <vt:lpstr>'5.쓰레기수거'!Print_Area</vt:lpstr>
      <vt:lpstr>'6.생활폐기물매립지'!Print_Area</vt:lpstr>
      <vt:lpstr>'7.폐기물 재활용률'!Print_Area</vt:lpstr>
      <vt:lpstr>'8.공공하수처리시설'!Print_Area</vt:lpstr>
      <vt:lpstr>'ⅩⅢ. 환경'!Print_Area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2019-10-16T16:31:55Z</cp:lastPrinted>
  <dcterms:created xsi:type="dcterms:W3CDTF">2010-03-03T04:58:55Z</dcterms:created>
  <dcterms:modified xsi:type="dcterms:W3CDTF">2022-12-12T04:51:06Z</dcterms:modified>
</cp:coreProperties>
</file>