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통계연보 최종수정사항(기간제가 다시 수정)\2018최최종\"/>
    </mc:Choice>
  </mc:AlternateContent>
  <bookViews>
    <workbookView xWindow="-15" yWindow="105" windowWidth="28860" windowHeight="6240" tabRatio="857" activeTab="5"/>
  </bookViews>
  <sheets>
    <sheet name="ⅩⅢ. 환경" sheetId="23" r:id="rId1"/>
    <sheet name="1.환경오염배출사업장" sheetId="16" r:id="rId2"/>
    <sheet name="2.환경오염배출사업장 단속 및 행정조치" sheetId="17" r:id="rId3"/>
    <sheet name="3.배출부과금 부과 및 징수현황" sheetId="27" r:id="rId4"/>
    <sheet name="4.보건환경검사실적" sheetId="18" r:id="rId5"/>
    <sheet name="5.쓰레기수거" sheetId="30" r:id="rId6"/>
    <sheet name="6.생활폐기물매립지" sheetId="20" r:id="rId7"/>
    <sheet name="7.폐기물 재활용률" sheetId="28" r:id="rId8"/>
    <sheet name="8.공공하수처리시설" sheetId="24" r:id="rId9"/>
    <sheet name="9. 시설녹지현황" sheetId="29" r:id="rId10"/>
  </sheets>
  <definedNames>
    <definedName name="aaa" localSheetId="5">#REF!</definedName>
    <definedName name="aaa" localSheetId="0">#REF!</definedName>
    <definedName name="aaa">#REF!</definedName>
    <definedName name="_xlnm.Print_Area" localSheetId="1">'1.환경오염배출사업장'!$A$1:$N$65</definedName>
    <definedName name="_xlnm.Print_Area" localSheetId="2">'2.환경오염배출사업장 단속 및 행정조치'!$A$1:$M$69</definedName>
    <definedName name="_xlnm.Print_Area" localSheetId="3">'3.배출부과금 부과 및 징수현황'!$A$1:$G$19</definedName>
    <definedName name="_xlnm.Print_Area" localSheetId="4">'4.보건환경검사실적'!$A$1:$H$39</definedName>
    <definedName name="_xlnm.Print_Area" localSheetId="5">'5.쓰레기수거'!$A$1:$U$54</definedName>
    <definedName name="_xlnm.Print_Area" localSheetId="6">'6.생활폐기물매립지'!$A$1:$F$65</definedName>
    <definedName name="_xlnm.Print_Area" localSheetId="7">'7.폐기물 재활용률'!$A$1:$H$44</definedName>
    <definedName name="_xlnm.Print_Area" localSheetId="8">'8.공공하수처리시설'!$A$1:$P$39</definedName>
    <definedName name="_xlnm.Print_Area" localSheetId="0">'ⅩⅢ. 환경'!$A$1:$J$42</definedName>
  </definedNames>
  <calcPr calcId="162913"/>
</workbook>
</file>

<file path=xl/calcChain.xml><?xml version="1.0" encoding="utf-8"?>
<calcChain xmlns="http://schemas.openxmlformats.org/spreadsheetml/2006/main">
  <c r="B20" i="18" l="1"/>
  <c r="B35" i="18"/>
  <c r="C20" i="18"/>
  <c r="C16" i="29" l="1"/>
  <c r="B16" i="29"/>
  <c r="D20" i="28"/>
  <c r="D40" i="28"/>
  <c r="C20" i="28" s="1"/>
  <c r="C51" i="20"/>
  <c r="D51" i="20"/>
  <c r="E51" i="20"/>
  <c r="F51" i="20"/>
  <c r="B51" i="20"/>
  <c r="C36" i="30"/>
  <c r="J36" i="30"/>
  <c r="N20" i="30"/>
  <c r="J20" i="30"/>
  <c r="C53" i="17"/>
  <c r="D53" i="17"/>
  <c r="E53" i="17"/>
  <c r="F53" i="17"/>
  <c r="G53" i="17"/>
  <c r="H53" i="17"/>
  <c r="I53" i="17"/>
  <c r="J53" i="17"/>
  <c r="K53" i="17"/>
  <c r="L53" i="17"/>
  <c r="M53" i="17"/>
  <c r="B53" i="17"/>
  <c r="H54" i="16"/>
  <c r="H55" i="16"/>
  <c r="H56" i="16"/>
  <c r="H57" i="16"/>
  <c r="H58" i="16"/>
  <c r="H59" i="16"/>
  <c r="H60" i="16"/>
  <c r="H61" i="16"/>
  <c r="H62" i="16"/>
  <c r="H53" i="16"/>
  <c r="B54" i="16"/>
  <c r="B55" i="16"/>
  <c r="B56" i="16"/>
  <c r="B57" i="16"/>
  <c r="B51" i="16" s="1"/>
  <c r="B58" i="16"/>
  <c r="B59" i="16"/>
  <c r="B60" i="16"/>
  <c r="B61" i="16"/>
  <c r="B62" i="16"/>
  <c r="B53" i="16"/>
  <c r="C51" i="16"/>
  <c r="D51" i="16"/>
  <c r="E51" i="16"/>
  <c r="F51" i="16"/>
  <c r="G51" i="16"/>
  <c r="I51" i="16"/>
  <c r="J51" i="16"/>
  <c r="K51" i="16"/>
  <c r="L51" i="16"/>
  <c r="M51" i="16"/>
  <c r="N51" i="16"/>
  <c r="H51" i="16" l="1"/>
  <c r="B42" i="16"/>
  <c r="B43" i="16"/>
  <c r="B44" i="16"/>
  <c r="B45" i="16"/>
  <c r="B46" i="16"/>
  <c r="B47" i="16"/>
  <c r="B48" i="16"/>
  <c r="B49" i="16"/>
  <c r="B50" i="16"/>
  <c r="H42" i="16"/>
  <c r="H43" i="16"/>
  <c r="H44" i="16"/>
  <c r="H45" i="16"/>
  <c r="H46" i="16"/>
  <c r="H47" i="16"/>
  <c r="H48" i="16"/>
  <c r="H49" i="16"/>
  <c r="H50" i="16"/>
  <c r="H41" i="16"/>
  <c r="B41" i="16"/>
  <c r="F14" i="20" l="1"/>
  <c r="E14" i="20"/>
  <c r="D14" i="20"/>
  <c r="C14" i="20"/>
  <c r="B14" i="20"/>
  <c r="B16" i="17" l="1"/>
  <c r="C16" i="17"/>
  <c r="D16" i="17"/>
  <c r="E16" i="17"/>
  <c r="F16" i="17"/>
  <c r="G16" i="17"/>
  <c r="H16" i="17"/>
  <c r="I16" i="17"/>
  <c r="J16" i="17"/>
  <c r="K16" i="17"/>
  <c r="L16" i="17"/>
  <c r="M16" i="17"/>
  <c r="H25" i="16" l="1"/>
  <c r="B25" i="16"/>
  <c r="H24" i="16"/>
  <c r="B24" i="16"/>
  <c r="H23" i="16"/>
  <c r="B23" i="16"/>
  <c r="H22" i="16"/>
  <c r="B22" i="16"/>
  <c r="H21" i="16"/>
  <c r="B21" i="16"/>
  <c r="H20" i="16"/>
  <c r="B20" i="16"/>
  <c r="H19" i="16"/>
  <c r="B19" i="16"/>
  <c r="H18" i="16"/>
  <c r="B18" i="16"/>
  <c r="H17" i="16"/>
  <c r="B17" i="16"/>
  <c r="H16" i="16"/>
  <c r="B16" i="16"/>
  <c r="N14" i="16"/>
  <c r="M14" i="16"/>
  <c r="L14" i="16"/>
  <c r="K14" i="16"/>
  <c r="J14" i="16"/>
  <c r="I14" i="16"/>
  <c r="G14" i="16"/>
  <c r="F14" i="16"/>
  <c r="E14" i="16"/>
  <c r="D14" i="16"/>
  <c r="C14" i="16"/>
  <c r="B14" i="16" l="1"/>
  <c r="H14" i="16"/>
  <c r="C27" i="20" l="1"/>
  <c r="D27" i="20"/>
  <c r="E27" i="20"/>
  <c r="F27" i="20"/>
  <c r="B27" i="20"/>
  <c r="K29" i="17" l="1"/>
  <c r="C13" i="27" l="1"/>
  <c r="B13" i="27"/>
  <c r="B32" i="18"/>
  <c r="C17" i="18"/>
  <c r="M29" i="17"/>
  <c r="L29" i="17"/>
  <c r="J29" i="17"/>
  <c r="I29" i="17"/>
  <c r="H29" i="17"/>
  <c r="G29" i="17"/>
  <c r="F29" i="17"/>
  <c r="E29" i="17"/>
  <c r="D29" i="17"/>
  <c r="C29" i="17"/>
  <c r="B29" i="17"/>
  <c r="H38" i="16"/>
  <c r="B38" i="16"/>
  <c r="H37" i="16"/>
  <c r="B37" i="16"/>
  <c r="H36" i="16"/>
  <c r="B36" i="16"/>
  <c r="H35" i="16"/>
  <c r="B35" i="16"/>
  <c r="H34" i="16"/>
  <c r="B34" i="16"/>
  <c r="H33" i="16"/>
  <c r="B33" i="16"/>
  <c r="H32" i="16"/>
  <c r="B32" i="16"/>
  <c r="H31" i="16"/>
  <c r="B31" i="16"/>
  <c r="H30" i="16"/>
  <c r="B30" i="16"/>
  <c r="H29" i="16"/>
  <c r="B29" i="16"/>
  <c r="N27" i="16"/>
  <c r="M27" i="16"/>
  <c r="L27" i="16"/>
  <c r="K27" i="16"/>
  <c r="J27" i="16"/>
  <c r="I27" i="16"/>
  <c r="G27" i="16"/>
  <c r="F27" i="16"/>
  <c r="E27" i="16"/>
  <c r="D27" i="16"/>
  <c r="C27" i="16"/>
  <c r="B17" i="18" l="1"/>
  <c r="B27" i="16"/>
  <c r="H27" i="16"/>
</calcChain>
</file>

<file path=xl/sharedStrings.xml><?xml version="1.0" encoding="utf-8"?>
<sst xmlns="http://schemas.openxmlformats.org/spreadsheetml/2006/main" count="634" uniqueCount="401">
  <si>
    <t>단위 : 개소</t>
  </si>
  <si>
    <t>계</t>
  </si>
  <si>
    <t>Total</t>
  </si>
  <si>
    <t>단위 : 개소, 건</t>
  </si>
  <si>
    <t>Temporary</t>
  </si>
  <si>
    <t>Accusation</t>
  </si>
  <si>
    <t>(B/A)</t>
  </si>
  <si>
    <t>(%)</t>
  </si>
  <si>
    <t>Population</t>
  </si>
  <si>
    <t>매립</t>
  </si>
  <si>
    <t>차량</t>
  </si>
  <si>
    <t>손수레</t>
  </si>
  <si>
    <t>중장비</t>
  </si>
  <si>
    <t>Recycling</t>
  </si>
  <si>
    <t>Motor</t>
  </si>
  <si>
    <t>Hand</t>
  </si>
  <si>
    <t>Heavy</t>
  </si>
  <si>
    <t>Area</t>
  </si>
  <si>
    <t>equipment</t>
  </si>
  <si>
    <t>매립지면적</t>
  </si>
  <si>
    <t>기매립량</t>
  </si>
  <si>
    <t>Total  landfill</t>
  </si>
  <si>
    <t>capacity</t>
  </si>
  <si>
    <t>amount</t>
  </si>
  <si>
    <t>Environmental Pollutant Emitting Facilities</t>
    <phoneticPr fontId="5" type="noConversion"/>
  </si>
  <si>
    <t>Class 1</t>
    <phoneticPr fontId="5" type="noConversion"/>
  </si>
  <si>
    <t>Class 2</t>
    <phoneticPr fontId="5" type="noConversion"/>
  </si>
  <si>
    <t>Class 3</t>
    <phoneticPr fontId="5" type="noConversion"/>
  </si>
  <si>
    <t>Class 4</t>
    <phoneticPr fontId="5" type="noConversion"/>
  </si>
  <si>
    <t>Class 5</t>
    <phoneticPr fontId="5" type="noConversion"/>
  </si>
  <si>
    <t>vibration</t>
    <phoneticPr fontId="5" type="noConversion"/>
  </si>
  <si>
    <t>배출업소</t>
  </si>
  <si>
    <t>단속업소</t>
  </si>
  <si>
    <t>위반업소</t>
  </si>
  <si>
    <t>Administrative actions taken</t>
  </si>
  <si>
    <t>개선명령</t>
  </si>
  <si>
    <t>조업정지</t>
  </si>
  <si>
    <t>허가취소</t>
  </si>
  <si>
    <t>(B)</t>
  </si>
  <si>
    <t>facilities</t>
  </si>
  <si>
    <t>inspected</t>
  </si>
  <si>
    <t>violations</t>
  </si>
  <si>
    <t>Warnings</t>
  </si>
  <si>
    <t>suspension</t>
  </si>
  <si>
    <t>Abolish</t>
  </si>
  <si>
    <t>(백만원)</t>
  </si>
  <si>
    <t>Number of</t>
  </si>
  <si>
    <t>(A+B)</t>
  </si>
  <si>
    <t>Noise and</t>
    <phoneticPr fontId="5" type="noConversion"/>
  </si>
  <si>
    <t>Number</t>
  </si>
  <si>
    <t>License</t>
  </si>
  <si>
    <t>No.of pollut-</t>
    <phoneticPr fontId="5" type="noConversion"/>
  </si>
  <si>
    <t>No. of esta-</t>
    <phoneticPr fontId="5" type="noConversion"/>
  </si>
  <si>
    <t>폐쇄명령</t>
    <phoneticPr fontId="5" type="noConversion"/>
  </si>
  <si>
    <t>ant emitting</t>
    <phoneticPr fontId="5" type="noConversion"/>
  </si>
  <si>
    <t>blishment</t>
    <phoneticPr fontId="5" type="noConversion"/>
  </si>
  <si>
    <t>Order of</t>
    <phoneticPr fontId="5" type="noConversion"/>
  </si>
  <si>
    <t>repair</t>
    <phoneticPr fontId="5" type="noConversion"/>
  </si>
  <si>
    <t xml:space="preserve"> revoked</t>
    <phoneticPr fontId="5" type="noConversion"/>
  </si>
  <si>
    <t>Others</t>
    <phoneticPr fontId="5" type="noConversion"/>
  </si>
  <si>
    <t>Health and Environmental Inspection</t>
    <phoneticPr fontId="5" type="noConversion"/>
  </si>
  <si>
    <t>단위 : 건</t>
    <phoneticPr fontId="5" type="noConversion"/>
  </si>
  <si>
    <t xml:space="preserve"> 계</t>
    <phoneticPr fontId="5" type="noConversion"/>
  </si>
  <si>
    <t>역학조사</t>
    <phoneticPr fontId="5" type="noConversion"/>
  </si>
  <si>
    <t>미생물검사</t>
    <phoneticPr fontId="5" type="noConversion"/>
  </si>
  <si>
    <t>약품분석</t>
    <phoneticPr fontId="5" type="noConversion"/>
  </si>
  <si>
    <t>식품분석</t>
    <phoneticPr fontId="5" type="noConversion"/>
  </si>
  <si>
    <t>축산물분석</t>
    <phoneticPr fontId="5" type="noConversion"/>
  </si>
  <si>
    <t>Epidemiotogy</t>
    <phoneticPr fontId="5" type="noConversion"/>
  </si>
  <si>
    <t>Microbiology</t>
    <phoneticPr fontId="5" type="noConversion"/>
  </si>
  <si>
    <t>Drug</t>
    <phoneticPr fontId="5" type="noConversion"/>
  </si>
  <si>
    <t>Food</t>
    <phoneticPr fontId="5" type="noConversion"/>
  </si>
  <si>
    <t>Livestock product</t>
    <phoneticPr fontId="5" type="noConversion"/>
  </si>
  <si>
    <t>Total</t>
    <phoneticPr fontId="5" type="noConversion"/>
  </si>
  <si>
    <t>Sub-total</t>
    <phoneticPr fontId="5" type="noConversion"/>
  </si>
  <si>
    <t>research</t>
    <phoneticPr fontId="5" type="noConversion"/>
  </si>
  <si>
    <t>test</t>
    <phoneticPr fontId="5" type="noConversion"/>
  </si>
  <si>
    <t>analysis</t>
    <phoneticPr fontId="5" type="noConversion"/>
  </si>
  <si>
    <t>소    계</t>
    <phoneticPr fontId="5" type="noConversion"/>
  </si>
  <si>
    <t>환경조사</t>
    <phoneticPr fontId="5" type="noConversion"/>
  </si>
  <si>
    <t>대기보전</t>
    <phoneticPr fontId="5" type="noConversion"/>
  </si>
  <si>
    <t>수질검사</t>
    <phoneticPr fontId="5" type="noConversion"/>
  </si>
  <si>
    <t>해양조사</t>
    <phoneticPr fontId="5" type="noConversion"/>
  </si>
  <si>
    <t>Environment</t>
    <phoneticPr fontId="5" type="noConversion"/>
  </si>
  <si>
    <t>Air quality</t>
    <phoneticPr fontId="5" type="noConversion"/>
  </si>
  <si>
    <t>Potable water</t>
    <phoneticPr fontId="5" type="noConversion"/>
  </si>
  <si>
    <t>Marine</t>
    <phoneticPr fontId="5" type="noConversion"/>
  </si>
  <si>
    <t>preservation</t>
    <phoneticPr fontId="5" type="noConversion"/>
  </si>
  <si>
    <t>investigation</t>
    <phoneticPr fontId="5" type="noConversion"/>
  </si>
  <si>
    <t>General Waste Landfill</t>
    <phoneticPr fontId="5" type="noConversion"/>
  </si>
  <si>
    <t>Current  landfill</t>
    <phoneticPr fontId="5" type="noConversion"/>
  </si>
  <si>
    <t>Residual  landfill</t>
    <phoneticPr fontId="5" type="noConversion"/>
  </si>
  <si>
    <t>of landfills</t>
    <phoneticPr fontId="5" type="noConversion"/>
  </si>
  <si>
    <t>Area of landfills</t>
    <phoneticPr fontId="5" type="noConversion"/>
  </si>
  <si>
    <t>홍천강</t>
  </si>
  <si>
    <t>2001.12.30</t>
  </si>
  <si>
    <t>염소소독</t>
  </si>
  <si>
    <t>한강</t>
  </si>
  <si>
    <t xml:space="preserve"> Environment</t>
    <phoneticPr fontId="7" type="noConversion"/>
  </si>
  <si>
    <t xml:space="preserve"> </t>
    <phoneticPr fontId="7" type="noConversion"/>
  </si>
  <si>
    <t xml:space="preserve"> </t>
    <phoneticPr fontId="7" type="noConversion"/>
  </si>
  <si>
    <t>연  별</t>
    <phoneticPr fontId="4" type="noConversion"/>
  </si>
  <si>
    <t>소재지</t>
    <phoneticPr fontId="4" type="noConversion"/>
  </si>
  <si>
    <t>처리방법</t>
    <phoneticPr fontId="4" type="noConversion"/>
  </si>
  <si>
    <t>Capacity of plants</t>
    <phoneticPr fontId="4" type="noConversion"/>
  </si>
  <si>
    <t>Treatment amount</t>
    <phoneticPr fontId="4" type="noConversion"/>
  </si>
  <si>
    <t>물리적</t>
    <phoneticPr fontId="4" type="noConversion"/>
  </si>
  <si>
    <t>생물</t>
    <phoneticPr fontId="4" type="noConversion"/>
  </si>
  <si>
    <t>고도</t>
    <phoneticPr fontId="4" type="noConversion"/>
  </si>
  <si>
    <t>학적</t>
    <phoneticPr fontId="4" type="noConversion"/>
  </si>
  <si>
    <t>Treatment</t>
    <phoneticPr fontId="4" type="noConversion"/>
  </si>
  <si>
    <t>시설별</t>
    <phoneticPr fontId="8" type="noConversion"/>
  </si>
  <si>
    <t>Mechanical</t>
    <phoneticPr fontId="4" type="noConversion"/>
  </si>
  <si>
    <t>Biological</t>
    <phoneticPr fontId="4" type="noConversion"/>
  </si>
  <si>
    <t>Advanced</t>
    <phoneticPr fontId="4" type="noConversion"/>
  </si>
  <si>
    <t>method</t>
    <phoneticPr fontId="4" type="noConversion"/>
  </si>
  <si>
    <t>연계처리량 (㎥/일)</t>
    <phoneticPr fontId="4" type="noConversion"/>
  </si>
  <si>
    <t>사업비</t>
    <phoneticPr fontId="4" type="noConversion"/>
  </si>
  <si>
    <t>운 영</t>
    <phoneticPr fontId="4" type="noConversion"/>
  </si>
  <si>
    <t>Relative treatment plants</t>
    <phoneticPr fontId="4" type="noConversion"/>
  </si>
  <si>
    <t>개시일</t>
    <phoneticPr fontId="4" type="noConversion"/>
  </si>
  <si>
    <t>방 법</t>
    <phoneticPr fontId="4" type="noConversion"/>
  </si>
  <si>
    <t>분 뇨</t>
    <phoneticPr fontId="4" type="noConversion"/>
  </si>
  <si>
    <t>축 산</t>
    <phoneticPr fontId="4" type="noConversion"/>
  </si>
  <si>
    <t>침출수</t>
    <phoneticPr fontId="4" type="noConversion"/>
  </si>
  <si>
    <t>기 타</t>
    <phoneticPr fontId="4" type="noConversion"/>
  </si>
  <si>
    <t>opera-</t>
    <phoneticPr fontId="4" type="noConversion"/>
  </si>
  <si>
    <t>Operation</t>
    <phoneticPr fontId="4" type="noConversion"/>
  </si>
  <si>
    <t>지 류</t>
    <phoneticPr fontId="4" type="noConversion"/>
  </si>
  <si>
    <t>수 계</t>
    <phoneticPr fontId="4" type="noConversion"/>
  </si>
  <si>
    <t>tion</t>
    <phoneticPr fontId="4" type="noConversion"/>
  </si>
  <si>
    <t>expense</t>
    <phoneticPr fontId="4" type="noConversion"/>
  </si>
  <si>
    <t>Branch</t>
    <phoneticPr fontId="4" type="noConversion"/>
  </si>
  <si>
    <t>Water</t>
    <phoneticPr fontId="4" type="noConversion"/>
  </si>
  <si>
    <t>start</t>
    <phoneticPr fontId="4" type="noConversion"/>
  </si>
  <si>
    <t>(Million won)</t>
    <phoneticPr fontId="4" type="noConversion"/>
  </si>
  <si>
    <t>stream</t>
    <phoneticPr fontId="4" type="noConversion"/>
  </si>
  <si>
    <t>System</t>
    <phoneticPr fontId="4" type="noConversion"/>
  </si>
  <si>
    <t>1. 환경오염물질 배출사업장</t>
    <phoneticPr fontId="5" type="noConversion"/>
  </si>
  <si>
    <t>2. 환경오염배출사업장 단속 및 행정조치</t>
    <phoneticPr fontId="5" type="noConversion"/>
  </si>
  <si>
    <t>순수고발</t>
  </si>
  <si>
    <t>Accusation  with</t>
  </si>
  <si>
    <t>Administrative measures</t>
  </si>
  <si>
    <t>북방면 소매곡리 361</t>
  </si>
  <si>
    <t>NAP</t>
  </si>
  <si>
    <t>민간위탁</t>
  </si>
  <si>
    <t>홍천읍</t>
    <phoneticPr fontId="5" type="noConversion"/>
  </si>
  <si>
    <t>화촌면</t>
    <phoneticPr fontId="5" type="noConversion"/>
  </si>
  <si>
    <t>두촌면</t>
    <phoneticPr fontId="5" type="noConversion"/>
  </si>
  <si>
    <t>내촌면</t>
    <phoneticPr fontId="5" type="noConversion"/>
  </si>
  <si>
    <t>서석면</t>
    <phoneticPr fontId="5" type="noConversion"/>
  </si>
  <si>
    <t>북방면</t>
    <phoneticPr fontId="5" type="noConversion"/>
  </si>
  <si>
    <t>서석면</t>
    <phoneticPr fontId="5" type="noConversion"/>
  </si>
  <si>
    <t>북방면</t>
    <phoneticPr fontId="5" type="noConversion"/>
  </si>
  <si>
    <t>염소소독</t>
    <phoneticPr fontId="4" type="noConversion"/>
  </si>
  <si>
    <t>홍천강</t>
    <phoneticPr fontId="4" type="noConversion"/>
  </si>
  <si>
    <t>한강</t>
    <phoneticPr fontId="4" type="noConversion"/>
  </si>
  <si>
    <t>단위 : 백만원</t>
  </si>
  <si>
    <t>연    별</t>
  </si>
  <si>
    <t>부과</t>
  </si>
  <si>
    <t>징수</t>
  </si>
  <si>
    <t>총매립용량</t>
    <phoneticPr fontId="5" type="noConversion"/>
  </si>
  <si>
    <t>재활용</t>
    <phoneticPr fontId="7" type="noConversion"/>
  </si>
  <si>
    <t>4. 보 건 환 경 검 사 실 적</t>
    <phoneticPr fontId="5" type="noConversion"/>
  </si>
  <si>
    <t>6. 생 활 폐 기 물 매 립 지</t>
    <phoneticPr fontId="5" type="noConversion"/>
  </si>
  <si>
    <t xml:space="preserve"> Greenlands</t>
  </si>
  <si>
    <t>단위 : 개소, ㎡</t>
  </si>
  <si>
    <t>개소</t>
  </si>
  <si>
    <t>면적</t>
  </si>
  <si>
    <t>연    별</t>
    <phoneticPr fontId="7" type="noConversion"/>
  </si>
  <si>
    <t>Sewage Treatment Plants</t>
    <phoneticPr fontId="4" type="noConversion"/>
  </si>
  <si>
    <t>발생량</t>
    <phoneticPr fontId="7" type="noConversion"/>
  </si>
  <si>
    <t>재활용</t>
    <phoneticPr fontId="7" type="noConversion"/>
  </si>
  <si>
    <t>3. 배출부과금 부과 및 징수현황</t>
    <phoneticPr fontId="7" type="noConversion"/>
  </si>
  <si>
    <t xml:space="preserve"> Imposition &amp; Collection of Pollution Charges</t>
    <phoneticPr fontId="7" type="noConversion"/>
  </si>
  <si>
    <t>단위 : %, 톤</t>
    <phoneticPr fontId="7" type="noConversion"/>
  </si>
  <si>
    <t>7. 폐기물 재활용률</t>
    <phoneticPr fontId="5" type="noConversion"/>
  </si>
  <si>
    <t>2001.12.30</t>
    <phoneticPr fontId="4" type="noConversion"/>
  </si>
  <si>
    <t>읍면별</t>
    <phoneticPr fontId="5" type="noConversion"/>
  </si>
  <si>
    <t>Unit : %, ton</t>
  </si>
  <si>
    <t>Landfill</t>
  </si>
  <si>
    <t>Incineration</t>
  </si>
  <si>
    <t>Generation</t>
  </si>
  <si>
    <t>Dumping at sea</t>
  </si>
  <si>
    <t>UV소독기</t>
  </si>
  <si>
    <t xml:space="preserve">   주 : 폐기물 재활용률 = (B)/(A)*100</t>
    <phoneticPr fontId="7" type="noConversion"/>
  </si>
  <si>
    <t>병과고발</t>
    <phoneticPr fontId="5" type="noConversion"/>
  </si>
  <si>
    <t>발생량</t>
    <phoneticPr fontId="7" type="noConversion"/>
  </si>
  <si>
    <t>재활용</t>
    <phoneticPr fontId="7" type="noConversion"/>
  </si>
  <si>
    <t>발생량</t>
    <phoneticPr fontId="7" type="noConversion"/>
  </si>
  <si>
    <t>suspension</t>
    <phoneticPr fontId="5" type="noConversion"/>
  </si>
  <si>
    <t>of use</t>
    <phoneticPr fontId="5" type="noConversion"/>
  </si>
  <si>
    <t>잔여매립가능량</t>
    <phoneticPr fontId="5" type="noConversion"/>
  </si>
  <si>
    <t>자료 : 산림과</t>
    <phoneticPr fontId="7" type="noConversion"/>
  </si>
  <si>
    <t xml:space="preserve"> Amount generated</t>
  </si>
  <si>
    <t xml:space="preserve">
</t>
    <phoneticPr fontId="7" type="noConversion"/>
  </si>
  <si>
    <t>발생량(A)</t>
  </si>
  <si>
    <t xml:space="preserve"> Amount recycled</t>
  </si>
  <si>
    <t>재활용(B)</t>
  </si>
  <si>
    <t>Waste Recycling Rate</t>
    <phoneticPr fontId="5" type="noConversion"/>
  </si>
  <si>
    <t>NAP</t>
    <phoneticPr fontId="4" type="noConversion"/>
  </si>
  <si>
    <t>경   고</t>
  </si>
  <si>
    <t>사용중지</t>
    <phoneticPr fontId="5" type="noConversion"/>
  </si>
  <si>
    <t>기   타</t>
  </si>
  <si>
    <t>동  면</t>
    <phoneticPr fontId="5" type="noConversion"/>
  </si>
  <si>
    <t>남  면</t>
    <phoneticPr fontId="5" type="noConversion"/>
  </si>
  <si>
    <t>서  면</t>
    <phoneticPr fontId="5" type="noConversion"/>
  </si>
  <si>
    <t>내  면</t>
    <phoneticPr fontId="5" type="noConversion"/>
  </si>
  <si>
    <t>연  별</t>
    <phoneticPr fontId="5" type="noConversion"/>
  </si>
  <si>
    <t>cars</t>
    <phoneticPr fontId="5" type="noConversion"/>
  </si>
  <si>
    <t>Workers</t>
    <phoneticPr fontId="5" type="noConversion"/>
  </si>
  <si>
    <t>Self-managed workplace</t>
    <phoneticPr fontId="5" type="noConversion"/>
  </si>
  <si>
    <t>Service company</t>
    <phoneticPr fontId="5" type="noConversion"/>
  </si>
  <si>
    <t>Local gov.</t>
    <phoneticPr fontId="5" type="noConversion"/>
  </si>
  <si>
    <t>Custody</t>
    <phoneticPr fontId="5" type="noConversion"/>
  </si>
  <si>
    <t>Carry-over</t>
    <phoneticPr fontId="5" type="noConversion"/>
  </si>
  <si>
    <t>Others</t>
    <phoneticPr fontId="5" type="noConversion"/>
  </si>
  <si>
    <t>Dumping at sea</t>
    <phoneticPr fontId="5" type="noConversion"/>
  </si>
  <si>
    <t>Incineration</t>
    <phoneticPr fontId="5" type="noConversion"/>
  </si>
  <si>
    <t>Landfill</t>
    <phoneticPr fontId="5" type="noConversion"/>
  </si>
  <si>
    <t>Disposal ratio</t>
    <phoneticPr fontId="5" type="noConversion"/>
  </si>
  <si>
    <t>보관량</t>
    <phoneticPr fontId="5" type="noConversion"/>
  </si>
  <si>
    <t>발생량</t>
    <phoneticPr fontId="5" type="noConversion"/>
  </si>
  <si>
    <t>재활용</t>
    <phoneticPr fontId="5" type="noConversion"/>
  </si>
  <si>
    <t>소각</t>
    <phoneticPr fontId="5" type="noConversion"/>
  </si>
  <si>
    <t>매립</t>
    <phoneticPr fontId="5" type="noConversion"/>
  </si>
  <si>
    <t>해당연도</t>
    <phoneticPr fontId="5" type="noConversion"/>
  </si>
  <si>
    <t>기타</t>
    <phoneticPr fontId="5" type="noConversion"/>
  </si>
  <si>
    <t>해역배출</t>
    <phoneticPr fontId="5" type="noConversion"/>
  </si>
  <si>
    <t>계</t>
    <phoneticPr fontId="5" type="noConversion"/>
  </si>
  <si>
    <t>Generation</t>
    <phoneticPr fontId="5" type="noConversion"/>
  </si>
  <si>
    <t>disposal</t>
    <phoneticPr fontId="5" type="noConversion"/>
  </si>
  <si>
    <t>waste</t>
    <phoneticPr fontId="5" type="noConversion"/>
  </si>
  <si>
    <t>collected area</t>
    <phoneticPr fontId="5" type="noConversion"/>
  </si>
  <si>
    <t>discharged</t>
    <phoneticPr fontId="5" type="noConversion"/>
  </si>
  <si>
    <t>in the waste-</t>
    <phoneticPr fontId="5" type="noConversion"/>
  </si>
  <si>
    <t>Amount of</t>
    <phoneticPr fontId="5" type="noConversion"/>
  </si>
  <si>
    <t>Population ratio</t>
    <phoneticPr fontId="5" type="noConversion"/>
  </si>
  <si>
    <t>(%)</t>
    <phoneticPr fontId="8" type="noConversion"/>
  </si>
  <si>
    <t>Waste-collected area</t>
    <phoneticPr fontId="5" type="noConversion"/>
  </si>
  <si>
    <t>Administrative  area</t>
    <phoneticPr fontId="5" type="noConversion"/>
  </si>
  <si>
    <t>수거지인구율</t>
    <phoneticPr fontId="5" type="noConversion"/>
  </si>
  <si>
    <t>청소구역</t>
    <phoneticPr fontId="5" type="noConversion"/>
  </si>
  <si>
    <t>행정구역</t>
    <phoneticPr fontId="5" type="noConversion"/>
  </si>
  <si>
    <t>Waste Collection and Disposal(Cont'd)</t>
    <phoneticPr fontId="5" type="noConversion"/>
  </si>
  <si>
    <t>Waste Collection and Disposal</t>
    <phoneticPr fontId="5" type="noConversion"/>
  </si>
  <si>
    <t>5. 쓰 레 기 수 거(속)</t>
    <phoneticPr fontId="5" type="noConversion"/>
  </si>
  <si>
    <t>5. 쓰 레 기 수 거</t>
    <phoneticPr fontId="5" type="noConversion"/>
  </si>
  <si>
    <t>발생량</t>
  </si>
  <si>
    <t>사업장 배출시설계 폐기물     Industrial wastes</t>
  </si>
  <si>
    <t>양덕원천</t>
  </si>
  <si>
    <t>계
Total</t>
  </si>
  <si>
    <t>완충녹지
Buffer greenlands</t>
  </si>
  <si>
    <t>경관녹지
Scenery greenlands</t>
  </si>
  <si>
    <t>연결녹지
Connection greenlands</t>
  </si>
  <si>
    <t>면적
Area of 
Greenlands</t>
  </si>
  <si>
    <t>시설용량 (㎥/일)</t>
    <phoneticPr fontId="4" type="noConversion"/>
  </si>
  <si>
    <t>재활용률
Recycling rate</t>
    <phoneticPr fontId="7" type="noConversion"/>
  </si>
  <si>
    <t>지정 폐기물
Specified wastes</t>
    <phoneticPr fontId="7" type="noConversion"/>
  </si>
  <si>
    <t>전년도
이월량
 Amount carried from previous year</t>
    <phoneticPr fontId="7" type="noConversion"/>
  </si>
  <si>
    <t>개   소</t>
  </si>
  <si>
    <t>(㎥)</t>
  </si>
  <si>
    <t>서  면</t>
    <phoneticPr fontId="5" type="noConversion"/>
  </si>
  <si>
    <t>배출량(C)</t>
  </si>
  <si>
    <t>처리량(D)</t>
  </si>
  <si>
    <t>면 적</t>
  </si>
  <si>
    <t>수거율(D/C)</t>
    <phoneticPr fontId="5" type="noConversion"/>
  </si>
  <si>
    <t>폐        기        물           Wastes</t>
    <phoneticPr fontId="5" type="noConversion"/>
  </si>
  <si>
    <t>연    별</t>
    <phoneticPr fontId="5" type="noConversion"/>
  </si>
  <si>
    <t>지 방 자 치 단 체</t>
  </si>
  <si>
    <t>자 가 처 리 업 소</t>
  </si>
  <si>
    <t>연    별</t>
    <phoneticPr fontId="5" type="noConversion"/>
  </si>
  <si>
    <t>인 원</t>
  </si>
  <si>
    <t>장   비</t>
  </si>
  <si>
    <t xml:space="preserve"> 소   계</t>
    <phoneticPr fontId="5" type="noConversion"/>
  </si>
  <si>
    <t>총부과
Total imposition</t>
  </si>
  <si>
    <t>총징수
Total collection</t>
  </si>
  <si>
    <t>부과
Imposition</t>
  </si>
  <si>
    <t>2    종</t>
    <phoneticPr fontId="5" type="noConversion"/>
  </si>
  <si>
    <t>5    종</t>
    <phoneticPr fontId="5" type="noConversion"/>
  </si>
  <si>
    <t>1    종</t>
    <phoneticPr fontId="5" type="noConversion"/>
  </si>
  <si>
    <t>2    종</t>
    <phoneticPr fontId="5" type="noConversion"/>
  </si>
  <si>
    <t>남  면</t>
    <phoneticPr fontId="5" type="noConversion"/>
  </si>
  <si>
    <t>가  동</t>
    <phoneticPr fontId="4" type="noConversion"/>
  </si>
  <si>
    <t>합계
Total</t>
    <phoneticPr fontId="7" type="noConversion"/>
  </si>
  <si>
    <t>동  면</t>
    <phoneticPr fontId="5" type="noConversion"/>
  </si>
  <si>
    <t>남  면</t>
    <phoneticPr fontId="5" type="noConversion"/>
  </si>
  <si>
    <t>남  면</t>
    <phoneticPr fontId="5" type="noConversion"/>
  </si>
  <si>
    <t>내  면</t>
    <phoneticPr fontId="5" type="noConversion"/>
  </si>
  <si>
    <t>수   거   처   리         By type of waste disposal</t>
    <phoneticPr fontId="5" type="noConversion"/>
  </si>
  <si>
    <t>연    별</t>
    <phoneticPr fontId="5" type="noConversion"/>
  </si>
  <si>
    <r>
      <t>연    별</t>
    </r>
    <r>
      <rPr>
        <sz val="10"/>
        <rFont val="Arial Narrow"/>
        <family val="2"/>
      </rPr>
      <t/>
    </r>
    <phoneticPr fontId="5" type="noConversion"/>
  </si>
  <si>
    <t>징수
Collection</t>
    <phoneticPr fontId="7" type="noConversion"/>
  </si>
  <si>
    <t>대기(가스·먼지·매연 및 악취)
Air pollution(gas, dust, soot and bad smell)</t>
    <phoneticPr fontId="5" type="noConversion"/>
  </si>
  <si>
    <t>4    종</t>
    <phoneticPr fontId="5" type="noConversion"/>
  </si>
  <si>
    <t>생활계 폐기물
Domestic
wastes</t>
    <phoneticPr fontId="7" type="noConversion"/>
  </si>
  <si>
    <t>사업장 배출시설계 폐기물
Industrial wastes</t>
    <phoneticPr fontId="7" type="noConversion"/>
  </si>
  <si>
    <t>소계
Sub-total</t>
    <phoneticPr fontId="7" type="noConversion"/>
  </si>
  <si>
    <t>(㎥)</t>
    <phoneticPr fontId="5" type="noConversion"/>
  </si>
  <si>
    <t>내  면</t>
    <phoneticPr fontId="5" type="noConversion"/>
  </si>
  <si>
    <t xml:space="preserve">  </t>
    <phoneticPr fontId="5" type="noConversion"/>
  </si>
  <si>
    <t>개소
Number of greenlands</t>
    <phoneticPr fontId="7" type="noConversion"/>
  </si>
  <si>
    <t>처리량 (㎥/일)</t>
    <phoneticPr fontId="4" type="noConversion"/>
  </si>
  <si>
    <t>건설 폐기물
Construction wastes</t>
    <phoneticPr fontId="7" type="noConversion"/>
  </si>
  <si>
    <t>발생량</t>
    <phoneticPr fontId="7" type="noConversion"/>
  </si>
  <si>
    <t>연  별</t>
    <phoneticPr fontId="5" type="noConversion"/>
  </si>
  <si>
    <t>수   거   처   리         By type of waste disposal</t>
    <phoneticPr fontId="5" type="noConversion"/>
  </si>
  <si>
    <t>폐        기        물           Wastes</t>
    <phoneticPr fontId="5" type="noConversion"/>
  </si>
  <si>
    <t>인 구(A)</t>
    <phoneticPr fontId="5" type="noConversion"/>
  </si>
  <si>
    <t>인 구(B)</t>
    <phoneticPr fontId="5" type="noConversion"/>
  </si>
  <si>
    <t>생활폐기물     Domestic wastes</t>
    <phoneticPr fontId="5" type="noConversion"/>
  </si>
  <si>
    <t>연    별</t>
    <phoneticPr fontId="5" type="noConversion"/>
  </si>
  <si>
    <t>건설 폐기물     Construction wastes</t>
    <phoneticPr fontId="5" type="noConversion"/>
  </si>
  <si>
    <t>지정 폐기물     Specified wastes</t>
    <phoneticPr fontId="5" type="noConversion"/>
  </si>
  <si>
    <t>기  타</t>
    <phoneticPr fontId="5" type="noConversion"/>
  </si>
  <si>
    <t>처  리  업  체</t>
    <phoneticPr fontId="5" type="noConversion"/>
  </si>
  <si>
    <t>장   비        Equipment</t>
    <phoneticPr fontId="7" type="noConversion"/>
  </si>
  <si>
    <t>보   건   분   야                      Health  fields</t>
    <phoneticPr fontId="5" type="noConversion"/>
  </si>
  <si>
    <r>
      <t>연    별</t>
    </r>
    <r>
      <rPr>
        <sz val="10"/>
        <rFont val="Arial Narrow"/>
        <family val="2"/>
      </rPr>
      <t/>
    </r>
    <phoneticPr fontId="5" type="noConversion"/>
  </si>
  <si>
    <t>환    경    분    야                       Environment  fields</t>
    <phoneticPr fontId="5" type="noConversion"/>
  </si>
  <si>
    <t>대기
Air</t>
    <phoneticPr fontId="7" type="noConversion"/>
  </si>
  <si>
    <t>수질
Water</t>
    <phoneticPr fontId="7" type="noConversion"/>
  </si>
  <si>
    <t>연  별</t>
    <phoneticPr fontId="5" type="noConversion"/>
  </si>
  <si>
    <t>수   질(폐수)   Water pollution(waste water)</t>
    <phoneticPr fontId="5" type="noConversion"/>
  </si>
  <si>
    <r>
      <t>소음 및 진동</t>
    </r>
    <r>
      <rPr>
        <sz val="10"/>
        <rFont val="Arial Narrow"/>
        <family val="2"/>
      </rPr>
      <t/>
    </r>
    <phoneticPr fontId="5" type="noConversion"/>
  </si>
  <si>
    <t>1    종</t>
    <phoneticPr fontId="5" type="noConversion"/>
  </si>
  <si>
    <t>3    종</t>
    <phoneticPr fontId="5" type="noConversion"/>
  </si>
  <si>
    <t>5    종</t>
    <phoneticPr fontId="5" type="noConversion"/>
  </si>
  <si>
    <t>3    종</t>
    <phoneticPr fontId="5" type="noConversion"/>
  </si>
  <si>
    <t>4    종</t>
    <phoneticPr fontId="5" type="noConversion"/>
  </si>
  <si>
    <t>동  면</t>
    <phoneticPr fontId="5" type="noConversion"/>
  </si>
  <si>
    <t xml:space="preserve">   . 환    경</t>
    <phoneticPr fontId="7" type="noConversion"/>
  </si>
  <si>
    <t>Unit : case</t>
    <phoneticPr fontId="5" type="noConversion"/>
  </si>
  <si>
    <t>Unit : million won</t>
    <phoneticPr fontId="5" type="noConversion"/>
  </si>
  <si>
    <t>Unit : number(place), case</t>
    <phoneticPr fontId="5" type="noConversion"/>
  </si>
  <si>
    <t>공기업
/(위탁)</t>
  </si>
  <si>
    <t>2001.12.30.</t>
  </si>
  <si>
    <t>2012.11.13.</t>
  </si>
  <si>
    <t>NAP, MS-BNR</t>
    <phoneticPr fontId="4" type="noConversion"/>
  </si>
  <si>
    <t>PSBR</t>
    <phoneticPr fontId="4" type="noConversion"/>
  </si>
  <si>
    <t>남면 양덕원리 344번지</t>
    <phoneticPr fontId="4" type="noConversion"/>
  </si>
  <si>
    <t>2001.12.30</t>
    <phoneticPr fontId="4" type="noConversion"/>
  </si>
  <si>
    <t>홍천읍</t>
  </si>
  <si>
    <t>화촌면</t>
  </si>
  <si>
    <t>두촌면</t>
  </si>
  <si>
    <t>내촌면</t>
  </si>
  <si>
    <t>서석면</t>
  </si>
  <si>
    <t>동  면</t>
  </si>
  <si>
    <t>남  면</t>
  </si>
  <si>
    <t>서  면</t>
  </si>
  <si>
    <t>북방면</t>
  </si>
  <si>
    <t>내  면</t>
  </si>
  <si>
    <t>생태조사</t>
    <phoneticPr fontId="5" type="noConversion"/>
  </si>
  <si>
    <t>Ecological
servey</t>
    <phoneticPr fontId="5" type="noConversion"/>
  </si>
  <si>
    <t>민간위탁</t>
    <phoneticPr fontId="4" type="noConversion"/>
  </si>
  <si>
    <t>Unit : place</t>
    <phoneticPr fontId="5" type="noConversion"/>
  </si>
  <si>
    <t>Inspection and Administative Measures 
for Environmental Pollutant Emitting Facilities</t>
    <phoneticPr fontId="5" type="noConversion"/>
  </si>
  <si>
    <t>전년도
이월량</t>
    <phoneticPr fontId="5" type="noConversion"/>
  </si>
  <si>
    <t>…</t>
    <phoneticPr fontId="7" type="noConversion"/>
  </si>
  <si>
    <t>자료 : 환경과</t>
    <phoneticPr fontId="5" type="noConversion"/>
  </si>
  <si>
    <t>자료 : 환경과</t>
    <phoneticPr fontId="5" type="noConversion"/>
  </si>
  <si>
    <t>자료 : 환경과</t>
    <phoneticPr fontId="7" type="noConversion"/>
  </si>
  <si>
    <t>토양․폐기물분석</t>
  </si>
  <si>
    <t>(골프장,침출수,폐수,하수)</t>
  </si>
  <si>
    <t>Waste</t>
  </si>
  <si>
    <t>analysis</t>
  </si>
  <si>
    <t>자료 : 환경과</t>
    <phoneticPr fontId="5" type="noConversion"/>
  </si>
  <si>
    <t>자료 : 환경과</t>
    <phoneticPr fontId="5" type="noConversion"/>
  </si>
  <si>
    <t xml:space="preserve"> 자료 : 환경과</t>
    <phoneticPr fontId="7" type="noConversion"/>
  </si>
  <si>
    <t>MS-BNR</t>
  </si>
  <si>
    <t>2017.10.30.</t>
  </si>
  <si>
    <t>8. 공공하수처리시설</t>
    <phoneticPr fontId="4" type="noConversion"/>
  </si>
  <si>
    <t>세부단</t>
  </si>
  <si>
    <t>지역</t>
  </si>
  <si>
    <t>위유역</t>
  </si>
  <si>
    <t>구분</t>
  </si>
  <si>
    <t>Detaild 
Unit
 Basin</t>
  </si>
  <si>
    <t>By region</t>
  </si>
  <si>
    <t>명칭</t>
  </si>
  <si>
    <t>중권역</t>
    <phoneticPr fontId="4" type="noConversion"/>
  </si>
  <si>
    <t>방류수
소독방법</t>
    <phoneticPr fontId="4" type="noConversion"/>
  </si>
  <si>
    <t>Ⅲ지역</t>
  </si>
  <si>
    <t>Ⅰa</t>
  </si>
  <si>
    <t>북한강
하류</t>
  </si>
  <si>
    <t>북한강
하류</t>
    <phoneticPr fontId="4" type="noConversion"/>
  </si>
  <si>
    <t>목표
수질
(BOD)</t>
    <phoneticPr fontId="4" type="noConversion"/>
  </si>
  <si>
    <t>방류수역
Waters of disposal</t>
    <phoneticPr fontId="4" type="noConversion"/>
  </si>
  <si>
    <t>자료 : 환경과, 보건소</t>
    <phoneticPr fontId="5" type="noConversion"/>
  </si>
  <si>
    <t>자료 : 상하수도사업소</t>
    <phoneticPr fontId="4" type="noConversion"/>
  </si>
  <si>
    <t>생물
학적</t>
    <phoneticPr fontId="4" type="noConversion"/>
  </si>
  <si>
    <t>9. 시  설  녹  지  현  황</t>
    <phoneticPr fontId="7" type="noConversion"/>
  </si>
  <si>
    <t>공기업
/민간위탁</t>
  </si>
  <si>
    <t>당해연도
발생량
 Amount generated in current year</t>
    <phoneticPr fontId="7" type="noConversion"/>
  </si>
  <si>
    <t>`</t>
    <phoneticPr fontId="5" type="noConversion"/>
  </si>
  <si>
    <t>단위 : ㎢, 명, 톤/일, 대, %</t>
    <phoneticPr fontId="5" type="noConversion"/>
  </si>
  <si>
    <t>Unit : ㎢, person, ton/day, each, %</t>
    <phoneticPr fontId="5" type="noConversion"/>
  </si>
  <si>
    <t>단위 : 명, 톤/일, 대, %</t>
    <phoneticPr fontId="5" type="noConversion"/>
  </si>
  <si>
    <t>(㎡)</t>
    <phoneticPr fontId="5" type="noConversion"/>
  </si>
  <si>
    <t>단위 : 개소, ㎡</t>
    <phoneticPr fontId="5" type="noConversion"/>
  </si>
  <si>
    <t>unit : number, ㎡</t>
    <phoneticPr fontId="5" type="noConversion"/>
  </si>
  <si>
    <t>Unit : place, 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</si>
</sst>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_ ;_ * \-#,##0.0_ ;_ * &quot;-&quot;_ ;_ @_ "/>
    <numFmt numFmtId="178" formatCode="_ * #,##0.00_ ;_ * \-#,##0.00_ ;_ * &quot;-&quot;_ ;_ @_ "/>
    <numFmt numFmtId="179" formatCode="#,##0_);[Red]\(#,##0\)"/>
    <numFmt numFmtId="180" formatCode="_-* #,##0.0_-;\-* #,##0.0_-;_-* &quot;-&quot;_-;_-@_-"/>
    <numFmt numFmtId="181" formatCode="0_ "/>
    <numFmt numFmtId="182" formatCode="#,##0_ "/>
    <numFmt numFmtId="183" formatCode="_-* #,##0.0_-;\-* #,##0.0_-;_-* &quot;-&quot;???_-;_-@_-"/>
    <numFmt numFmtId="184" formatCode="#,##0.00_);[Red]\(#,##0.00\)"/>
    <numFmt numFmtId="185" formatCode="0.0_);[Red]\(0.0\)"/>
    <numFmt numFmtId="186" formatCode="#,##0.0_ "/>
    <numFmt numFmtId="187" formatCode="_-* #,##0.0_-;\-* #,##0.0_-;_-* &quot;-&quot;?_-;_-@_-"/>
    <numFmt numFmtId="188" formatCode="_ * #,##0.0_ ;_ * \-#,##0.0_ ;_ * &quot;-&quot;??_ ;_ @_ "/>
    <numFmt numFmtId="189" formatCode="_-* #,##0.00_-;\-* #,##0.00_-;_-* &quot;-&quot;?_-;_-@_-"/>
    <numFmt numFmtId="190" formatCode="#,##0.0_);[Red]\(#,##0.0\)"/>
    <numFmt numFmtId="191" formatCode="&quot;₩&quot;#,##0.00;[Red]&quot;₩&quot;\-#,##0.00"/>
    <numFmt numFmtId="192" formatCode="_ &quot;₩&quot;* #,##0_ ;_ &quot;₩&quot;* \-#,##0_ ;_ &quot;₩&quot;* &quot;-&quot;_ ;_ @_ "/>
    <numFmt numFmtId="193" formatCode="&quot;$&quot;#,##0_);[Red]\(&quot;$&quot;#,##0\)"/>
    <numFmt numFmtId="194" formatCode="&quot;₩&quot;#,##0;[Red]&quot;₩&quot;\-#,##0"/>
    <numFmt numFmtId="195" formatCode="_ &quot;₩&quot;* #,##0.00_ ;_ &quot;₩&quot;* \-#,##0.00_ ;_ &quot;₩&quot;* &quot;-&quot;??_ ;_ @_ "/>
    <numFmt numFmtId="196" formatCode="&quot;$&quot;#,##0.00_);[Red]\(&quot;$&quot;#,##0.00\)"/>
    <numFmt numFmtId="197" formatCode="#,##0;[Red]&quot;-&quot;#,##0"/>
    <numFmt numFmtId="198" formatCode="#,##0.00;[Red]&quot;-&quot;#,##0.00"/>
    <numFmt numFmtId="199" formatCode="_ * #,##0.00_ ;_ * \-#,##0.00_ ;_ * &quot;-&quot;??_ ;_ @_ "/>
    <numFmt numFmtId="200" formatCode="#,##0;&quot;₩&quot;&quot;₩&quot;&quot;₩&quot;&quot;₩&quot;\(#,##0&quot;₩&quot;&quot;₩&quot;&quot;₩&quot;&quot;₩&quot;\)"/>
    <numFmt numFmtId="201" formatCode="_(&quot;$&quot;* #,##0_);_(&quot;$&quot;* \(#,##0\);_(&quot;$&quot;* &quot;-&quot;_);_(@_)"/>
    <numFmt numFmtId="202" formatCode="_(&quot;$&quot;* #,##0.00_);_(&quot;$&quot;* \(#,##0.00\);_(&quot;$&quot;* &quot;-&quot;??_);_(@_)"/>
    <numFmt numFmtId="203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204" formatCode="_-* #,##0\ _D_M_-;\-* #,##0\ _D_M_-;_-* &quot;-&quot;\ _D_M_-;_-@_-"/>
    <numFmt numFmtId="205" formatCode="_-* #,##0.00\ _D_M_-;\-* #,##0.00\ _D_M_-;_-* &quot;-&quot;??\ _D_M_-;_-@_-"/>
    <numFmt numFmtId="206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7" formatCode="_(* #,##0_);_(* \(#,##0\);_(* &quot;-&quot;_);_(@_)"/>
    <numFmt numFmtId="208" formatCode="_(* #,##0.00_);_(* \(#,##0.00\);_(* &quot;-&quot;??_);_(@_)"/>
    <numFmt numFmtId="209" formatCode="#,##0.000_);&quot;₩&quot;&quot;₩&quot;&quot;₩&quot;&quot;₩&quot;\(#,##0.000&quot;₩&quot;&quot;₩&quot;&quot;₩&quot;&quot;₩&quot;\)"/>
    <numFmt numFmtId="210" formatCode="_-* #,##0\ &quot;DM&quot;_-;\-* #,##0\ &quot;DM&quot;_-;_-* &quot;-&quot;\ &quot;DM&quot;_-;_-@_-"/>
    <numFmt numFmtId="211" formatCode="_-* #,##0.00\ &quot;DM&quot;_-;\-* #,##0.00\ &quot;DM&quot;_-;_-* &quot;-&quot;??\ &quot;DM&quot;_-;_-@_-"/>
    <numFmt numFmtId="212" formatCode="#,##0.0"/>
    <numFmt numFmtId="213" formatCode="0.00000"/>
    <numFmt numFmtId="214" formatCode="0.000000"/>
  </numFmts>
  <fonts count="170">
    <font>
      <sz val="10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바탕체"/>
      <family val="1"/>
      <charset val="129"/>
    </font>
    <font>
      <b/>
      <sz val="20"/>
      <name val="바탕체"/>
      <family val="1"/>
      <charset val="129"/>
    </font>
    <font>
      <sz val="8"/>
      <name val="바탕"/>
      <family val="1"/>
      <charset val="129"/>
    </font>
    <font>
      <sz val="10"/>
      <name val="Arial Narrow"/>
      <family val="2"/>
    </font>
    <font>
      <sz val="8"/>
      <name val="바탕체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2"/>
      <name val="바탕체"/>
      <family val="1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0"/>
      <name val="Times New Roman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0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9"/>
      <color rgb="FFFA7D0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sz val="9"/>
      <color rgb="FF9C0006"/>
      <name val="맑은 고딕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9"/>
      <color rgb="FF9C6500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i/>
      <sz val="9"/>
      <color rgb="FF7F7F7F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sz val="9"/>
      <color rgb="FFFA7D00"/>
      <name val="맑은 고딕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9"/>
      <color rgb="FF3F3F76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9"/>
      <color rgb="FF006100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b/>
      <sz val="9"/>
      <color rgb="FF3F3F3F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sz val="12"/>
      <name val="???"/>
      <family val="1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9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color indexed="20"/>
      <name val="맑은 고딕"/>
      <family val="3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1"/>
      <color indexed="52"/>
      <name val="맑은 고딕"/>
      <family val="3"/>
    </font>
    <font>
      <b/>
      <sz val="10"/>
      <name val="Helv"/>
      <family val="2"/>
    </font>
    <font>
      <b/>
      <sz val="11"/>
      <color indexed="9"/>
      <name val="맑은 고딕"/>
      <family val="3"/>
    </font>
    <font>
      <sz val="10"/>
      <name val="Arial"/>
      <family val="2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b/>
      <sz val="18"/>
      <name val="Arial"/>
      <family val="2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b/>
      <sz val="11"/>
      <name val="Helv"/>
      <family val="2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b/>
      <sz val="9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name val="HY신명조"/>
      <family val="1"/>
      <charset val="129"/>
    </font>
    <font>
      <sz val="9"/>
      <color indexed="20"/>
      <name val="맑은 고딕"/>
      <family val="3"/>
      <charset val="129"/>
    </font>
    <font>
      <sz val="1"/>
      <color indexed="8"/>
      <name val="Courier"/>
      <family val="3"/>
    </font>
    <font>
      <sz val="9"/>
      <color indexed="19"/>
      <name val="맑은 고딕"/>
      <family val="3"/>
      <charset val="129"/>
    </font>
    <font>
      <sz val="11"/>
      <name val="뼻뮝"/>
      <family val="3"/>
      <charset val="129"/>
    </font>
    <font>
      <b/>
      <sz val="9"/>
      <color indexed="9"/>
      <name val="맑은 고딕"/>
      <family val="3"/>
      <charset val="129"/>
    </font>
    <font>
      <sz val="10"/>
      <color rgb="FF000000"/>
      <name val="한컴바탕"/>
      <family val="1"/>
      <charset val="129"/>
    </font>
    <font>
      <sz val="9"/>
      <color indexed="10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9"/>
      <color indexed="17"/>
      <name val="맑은 고딕"/>
      <family val="3"/>
      <charset val="129"/>
    </font>
    <font>
      <sz val="13"/>
      <name val="견고딕"/>
      <family val="1"/>
      <charset val="129"/>
    </font>
    <font>
      <b/>
      <sz val="9"/>
      <color indexed="63"/>
      <name val="맑은 고딕"/>
      <family val="3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10"/>
      <color rgb="FF000000"/>
      <name val="바탕체"/>
      <family val="1"/>
      <charset val="129"/>
    </font>
    <font>
      <sz val="1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2"/>
      <name val="맑은 고딕"/>
      <family val="3"/>
      <charset val="129"/>
      <scheme val="minor"/>
    </font>
    <font>
      <b/>
      <sz val="26"/>
      <color indexed="8"/>
      <name val="맑은 고딕"/>
      <family val="3"/>
      <charset val="129"/>
      <scheme val="minor"/>
    </font>
    <font>
      <sz val="20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24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Arial Narrow"/>
      <family val="2"/>
    </font>
    <font>
      <sz val="9"/>
      <color theme="1"/>
      <name val="맑은 고딕"/>
      <family val="3"/>
      <charset val="129"/>
      <scheme val="major"/>
    </font>
    <font>
      <b/>
      <sz val="23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</borders>
  <cellStyleXfs count="1361">
    <xf numFmtId="0" fontId="0" fillId="0" borderId="0"/>
    <xf numFmtId="0" fontId="10" fillId="2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8" fillId="39" borderId="0" applyNumberFormat="0" applyBorder="0" applyAlignment="0" applyProtection="0">
      <alignment vertical="center"/>
    </xf>
    <xf numFmtId="0" fontId="49" fillId="39" borderId="0" applyNumberFormat="0" applyBorder="0" applyAlignment="0" applyProtection="0">
      <alignment vertical="center"/>
    </xf>
    <xf numFmtId="0" fontId="49" fillId="3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8" fillId="40" borderId="0" applyNumberFormat="0" applyBorder="0" applyAlignment="0" applyProtection="0">
      <alignment vertical="center"/>
    </xf>
    <xf numFmtId="0" fontId="49" fillId="40" borderId="0" applyNumberFormat="0" applyBorder="0" applyAlignment="0" applyProtection="0">
      <alignment vertical="center"/>
    </xf>
    <xf numFmtId="0" fontId="49" fillId="4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8" fillId="41" borderId="0" applyNumberFormat="0" applyBorder="0" applyAlignment="0" applyProtection="0">
      <alignment vertical="center"/>
    </xf>
    <xf numFmtId="0" fontId="49" fillId="41" borderId="0" applyNumberFormat="0" applyBorder="0" applyAlignment="0" applyProtection="0">
      <alignment vertical="center"/>
    </xf>
    <xf numFmtId="0" fontId="49" fillId="4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49" fillId="42" borderId="0" applyNumberFormat="0" applyBorder="0" applyAlignment="0" applyProtection="0">
      <alignment vertical="center"/>
    </xf>
    <xf numFmtId="0" fontId="49" fillId="42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8" fillId="43" borderId="0" applyNumberFormat="0" applyBorder="0" applyAlignment="0" applyProtection="0">
      <alignment vertical="center"/>
    </xf>
    <xf numFmtId="0" fontId="49" fillId="43" borderId="0" applyNumberFormat="0" applyBorder="0" applyAlignment="0" applyProtection="0">
      <alignment vertical="center"/>
    </xf>
    <xf numFmtId="0" fontId="49" fillId="4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8" fillId="44" borderId="0" applyNumberFormat="0" applyBorder="0" applyAlignment="0" applyProtection="0">
      <alignment vertical="center"/>
    </xf>
    <xf numFmtId="0" fontId="49" fillId="44" borderId="0" applyNumberFormat="0" applyBorder="0" applyAlignment="0" applyProtection="0">
      <alignment vertical="center"/>
    </xf>
    <xf numFmtId="0" fontId="49" fillId="4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48" fillId="45" borderId="0" applyNumberFormat="0" applyBorder="0" applyAlignment="0" applyProtection="0">
      <alignment vertical="center"/>
    </xf>
    <xf numFmtId="0" fontId="49" fillId="45" borderId="0" applyNumberFormat="0" applyBorder="0" applyAlignment="0" applyProtection="0">
      <alignment vertical="center"/>
    </xf>
    <xf numFmtId="0" fontId="49" fillId="4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8" fillId="46" borderId="0" applyNumberFormat="0" applyBorder="0" applyAlignment="0" applyProtection="0">
      <alignment vertical="center"/>
    </xf>
    <xf numFmtId="0" fontId="49" fillId="46" borderId="0" applyNumberFormat="0" applyBorder="0" applyAlignment="0" applyProtection="0">
      <alignment vertical="center"/>
    </xf>
    <xf numFmtId="0" fontId="49" fillId="4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8" fillId="47" borderId="0" applyNumberFormat="0" applyBorder="0" applyAlignment="0" applyProtection="0">
      <alignment vertical="center"/>
    </xf>
    <xf numFmtId="0" fontId="49" fillId="47" borderId="0" applyNumberFormat="0" applyBorder="0" applyAlignment="0" applyProtection="0">
      <alignment vertical="center"/>
    </xf>
    <xf numFmtId="0" fontId="49" fillId="4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48" fillId="48" borderId="0" applyNumberFormat="0" applyBorder="0" applyAlignment="0" applyProtection="0">
      <alignment vertical="center"/>
    </xf>
    <xf numFmtId="0" fontId="49" fillId="48" borderId="0" applyNumberFormat="0" applyBorder="0" applyAlignment="0" applyProtection="0">
      <alignment vertical="center"/>
    </xf>
    <xf numFmtId="0" fontId="49" fillId="4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3" fillId="22" borderId="1" applyNumberFormat="0" applyAlignment="0" applyProtection="0">
      <alignment vertical="center"/>
    </xf>
    <xf numFmtId="0" fontId="52" fillId="49" borderId="35" applyNumberFormat="0" applyAlignment="0" applyProtection="0">
      <alignment vertical="center"/>
    </xf>
    <xf numFmtId="0" fontId="53" fillId="49" borderId="35" applyNumberFormat="0" applyAlignment="0" applyProtection="0">
      <alignment vertical="center"/>
    </xf>
    <xf numFmtId="0" fontId="53" fillId="49" borderId="35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54" fillId="50" borderId="0" applyNumberFormat="0" applyBorder="0" applyAlignment="0" applyProtection="0">
      <alignment vertical="center"/>
    </xf>
    <xf numFmtId="0" fontId="55" fillId="50" borderId="0" applyNumberFormat="0" applyBorder="0" applyAlignment="0" applyProtection="0">
      <alignment vertical="center"/>
    </xf>
    <xf numFmtId="0" fontId="55" fillId="50" borderId="0" applyNumberFormat="0" applyBorder="0" applyAlignment="0" applyProtection="0">
      <alignment vertical="center"/>
    </xf>
    <xf numFmtId="0" fontId="9" fillId="7" borderId="2" applyNumberFormat="0" applyFont="0" applyAlignment="0" applyProtection="0">
      <alignment vertical="center"/>
    </xf>
    <xf numFmtId="0" fontId="46" fillId="51" borderId="36" applyNumberFormat="0" applyFont="0" applyAlignment="0" applyProtection="0">
      <alignment vertical="center"/>
    </xf>
    <xf numFmtId="0" fontId="47" fillId="51" borderId="36" applyNumberFormat="0" applyFont="0" applyAlignment="0" applyProtection="0">
      <alignment vertical="center"/>
    </xf>
    <xf numFmtId="0" fontId="29" fillId="51" borderId="36" applyNumberFormat="0" applyFont="0" applyAlignment="0" applyProtection="0">
      <alignment vertical="center"/>
    </xf>
    <xf numFmtId="0" fontId="45" fillId="51" borderId="36" applyNumberFormat="0" applyFont="0" applyAlignment="0" applyProtection="0">
      <alignment vertical="center"/>
    </xf>
    <xf numFmtId="0" fontId="47" fillId="51" borderId="36" applyNumberFormat="0" applyFont="0" applyAlignment="0" applyProtection="0">
      <alignment vertical="center"/>
    </xf>
    <xf numFmtId="0" fontId="29" fillId="51" borderId="36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56" fillId="52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18" fillId="23" borderId="3" applyNumberFormat="0" applyAlignment="0" applyProtection="0">
      <alignment vertical="center"/>
    </xf>
    <xf numFmtId="0" fontId="60" fillId="53" borderId="37" applyNumberFormat="0" applyAlignment="0" applyProtection="0">
      <alignment vertical="center"/>
    </xf>
    <xf numFmtId="0" fontId="61" fillId="53" borderId="37" applyNumberFormat="0" applyAlignment="0" applyProtection="0">
      <alignment vertical="center"/>
    </xf>
    <xf numFmtId="0" fontId="61" fillId="53" borderId="37" applyNumberFormat="0" applyAlignment="0" applyProtection="0">
      <alignment vertical="center"/>
    </xf>
    <xf numFmtId="176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9" fillId="0" borderId="0" applyFont="0" applyFill="0" applyBorder="0" applyAlignment="0" applyProtection="0"/>
    <xf numFmtId="188" fontId="15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41" fontId="9" fillId="0" borderId="0" applyFont="0" applyFill="0" applyBorder="0" applyAlignment="0" applyProtection="0"/>
    <xf numFmtId="182" fontId="15" fillId="0" borderId="0" applyFont="0" applyFill="0" applyBorder="0" applyAlignment="0" applyProtection="0"/>
    <xf numFmtId="187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8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9" fillId="0" borderId="4" applyNumberFormat="0" applyFill="0" applyAlignment="0" applyProtection="0">
      <alignment vertical="center"/>
    </xf>
    <xf numFmtId="0" fontId="62" fillId="0" borderId="38" applyNumberFormat="0" applyFill="0" applyAlignment="0" applyProtection="0">
      <alignment vertical="center"/>
    </xf>
    <xf numFmtId="0" fontId="63" fillId="0" borderId="38" applyNumberFormat="0" applyFill="0" applyAlignment="0" applyProtection="0">
      <alignment vertical="center"/>
    </xf>
    <xf numFmtId="0" fontId="63" fillId="0" borderId="38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4" fillId="0" borderId="39" applyNumberFormat="0" applyFill="0" applyAlignment="0" applyProtection="0">
      <alignment vertical="center"/>
    </xf>
    <xf numFmtId="0" fontId="65" fillId="0" borderId="39" applyNumberFormat="0" applyFill="0" applyAlignment="0" applyProtection="0">
      <alignment vertical="center"/>
    </xf>
    <xf numFmtId="0" fontId="65" fillId="0" borderId="39" applyNumberFormat="0" applyFill="0" applyAlignment="0" applyProtection="0">
      <alignment vertical="center"/>
    </xf>
    <xf numFmtId="0" fontId="21" fillId="9" borderId="1" applyNumberFormat="0" applyAlignment="0" applyProtection="0">
      <alignment vertical="center"/>
    </xf>
    <xf numFmtId="0" fontId="66" fillId="54" borderId="35" applyNumberFormat="0" applyAlignment="0" applyProtection="0">
      <alignment vertical="center"/>
    </xf>
    <xf numFmtId="0" fontId="67" fillId="54" borderId="35" applyNumberFormat="0" applyAlignment="0" applyProtection="0">
      <alignment vertical="center"/>
    </xf>
    <xf numFmtId="0" fontId="67" fillId="54" borderId="3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68" fillId="0" borderId="40" applyNumberFormat="0" applyFill="0" applyAlignment="0" applyProtection="0">
      <alignment vertical="center"/>
    </xf>
    <xf numFmtId="0" fontId="69" fillId="0" borderId="40" applyNumberFormat="0" applyFill="0" applyAlignment="0" applyProtection="0">
      <alignment vertical="center"/>
    </xf>
    <xf numFmtId="0" fontId="69" fillId="0" borderId="4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70" fillId="0" borderId="41" applyNumberFormat="0" applyFill="0" applyAlignment="0" applyProtection="0">
      <alignment vertical="center"/>
    </xf>
    <xf numFmtId="0" fontId="71" fillId="0" borderId="41" applyNumberFormat="0" applyFill="0" applyAlignment="0" applyProtection="0">
      <alignment vertical="center"/>
    </xf>
    <xf numFmtId="0" fontId="71" fillId="0" borderId="41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72" fillId="0" borderId="42" applyNumberFormat="0" applyFill="0" applyAlignment="0" applyProtection="0">
      <alignment vertical="center"/>
    </xf>
    <xf numFmtId="0" fontId="73" fillId="0" borderId="42" applyNumberFormat="0" applyFill="0" applyAlignment="0" applyProtection="0">
      <alignment vertical="center"/>
    </xf>
    <xf numFmtId="0" fontId="73" fillId="0" borderId="4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5" fillId="55" borderId="0" applyNumberFormat="0" applyBorder="0" applyAlignment="0" applyProtection="0">
      <alignment vertical="center"/>
    </xf>
    <xf numFmtId="0" fontId="76" fillId="55" borderId="0" applyNumberFormat="0" applyBorder="0" applyAlignment="0" applyProtection="0">
      <alignment vertical="center"/>
    </xf>
    <xf numFmtId="0" fontId="76" fillId="55" borderId="0" applyNumberFormat="0" applyBorder="0" applyAlignment="0" applyProtection="0">
      <alignment vertical="center"/>
    </xf>
    <xf numFmtId="0" fontId="27" fillId="22" borderId="9" applyNumberFormat="0" applyAlignment="0" applyProtection="0">
      <alignment vertical="center"/>
    </xf>
    <xf numFmtId="0" fontId="77" fillId="49" borderId="43" applyNumberFormat="0" applyAlignment="0" applyProtection="0">
      <alignment vertical="center"/>
    </xf>
    <xf numFmtId="0" fontId="78" fillId="49" borderId="43" applyNumberFormat="0" applyAlignment="0" applyProtection="0">
      <alignment vertical="center"/>
    </xf>
    <xf numFmtId="0" fontId="78" fillId="49" borderId="43" applyNumberFormat="0" applyAlignment="0" applyProtection="0">
      <alignment vertical="center"/>
    </xf>
    <xf numFmtId="0" fontId="15" fillId="0" borderId="0"/>
    <xf numFmtId="0" fontId="3" fillId="0" borderId="0"/>
    <xf numFmtId="0" fontId="9" fillId="0" borderId="0"/>
    <xf numFmtId="0" fontId="47" fillId="0" borderId="0">
      <alignment vertical="center"/>
    </xf>
    <xf numFmtId="0" fontId="3" fillId="0" borderId="0"/>
    <xf numFmtId="0" fontId="47" fillId="0" borderId="0">
      <alignment vertical="center"/>
    </xf>
    <xf numFmtId="0" fontId="9" fillId="0" borderId="0">
      <alignment vertical="center"/>
    </xf>
    <xf numFmtId="0" fontId="3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9" fillId="0" borderId="0">
      <alignment vertical="center"/>
    </xf>
    <xf numFmtId="0" fontId="9" fillId="0" borderId="0"/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2" borderId="1" applyNumberFormat="0" applyAlignment="0" applyProtection="0">
      <alignment vertical="center"/>
    </xf>
    <xf numFmtId="0" fontId="33" fillId="23" borderId="3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40" fillId="0" borderId="4" applyNumberFormat="0" applyFill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9" fillId="7" borderId="2" applyNumberFormat="0" applyFont="0" applyAlignment="0" applyProtection="0">
      <alignment vertical="center"/>
    </xf>
    <xf numFmtId="0" fontId="42" fillId="22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3" fillId="0" borderId="5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/>
    <xf numFmtId="0" fontId="79" fillId="0" borderId="0"/>
    <xf numFmtId="0" fontId="80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80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80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80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80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80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80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80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0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80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80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81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81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1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82" fillId="5" borderId="0" applyNumberFormat="0" applyBorder="0" applyAlignment="0" applyProtection="0">
      <alignment vertical="center"/>
    </xf>
    <xf numFmtId="0" fontId="81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81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81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81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81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191" fontId="83" fillId="0" borderId="0" applyFont="0" applyFill="0" applyBorder="0" applyAlignment="0" applyProtection="0"/>
    <xf numFmtId="191" fontId="84" fillId="0" borderId="0" applyFont="0" applyFill="0" applyBorder="0" applyAlignment="0" applyProtection="0"/>
    <xf numFmtId="192" fontId="85" fillId="0" borderId="0" applyFont="0" applyFill="0" applyBorder="0" applyAlignment="0" applyProtection="0"/>
    <xf numFmtId="191" fontId="84" fillId="0" borderId="0" applyFont="0" applyFill="0" applyBorder="0" applyAlignment="0" applyProtection="0"/>
    <xf numFmtId="192" fontId="85" fillId="0" borderId="0" applyFont="0" applyFill="0" applyBorder="0" applyAlignment="0" applyProtection="0"/>
    <xf numFmtId="191" fontId="86" fillId="0" borderId="0" applyFont="0" applyFill="0" applyBorder="0" applyAlignment="0" applyProtection="0"/>
    <xf numFmtId="191" fontId="87" fillId="0" borderId="0" applyFont="0" applyFill="0" applyBorder="0" applyAlignment="0" applyProtection="0"/>
    <xf numFmtId="193" fontId="88" fillId="0" borderId="0" applyFont="0" applyFill="0" applyBorder="0" applyAlignment="0" applyProtection="0"/>
    <xf numFmtId="193" fontId="88" fillId="0" borderId="0" applyFont="0" applyFill="0" applyBorder="0" applyAlignment="0" applyProtection="0"/>
    <xf numFmtId="193" fontId="88" fillId="0" borderId="0" applyFont="0" applyFill="0" applyBorder="0" applyAlignment="0" applyProtection="0"/>
    <xf numFmtId="193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192" fontId="86" fillId="0" borderId="0" applyFont="0" applyFill="0" applyBorder="0" applyAlignment="0" applyProtection="0"/>
    <xf numFmtId="192" fontId="87" fillId="0" borderId="0" applyFont="0" applyFill="0" applyBorder="0" applyAlignment="0" applyProtection="0"/>
    <xf numFmtId="194" fontId="83" fillId="0" borderId="0" applyFont="0" applyFill="0" applyBorder="0" applyAlignment="0" applyProtection="0"/>
    <xf numFmtId="194" fontId="84" fillId="0" borderId="0" applyFont="0" applyFill="0" applyBorder="0" applyAlignment="0" applyProtection="0"/>
    <xf numFmtId="195" fontId="85" fillId="0" borderId="0" applyFont="0" applyFill="0" applyBorder="0" applyAlignment="0" applyProtection="0"/>
    <xf numFmtId="194" fontId="84" fillId="0" borderId="0" applyFont="0" applyFill="0" applyBorder="0" applyAlignment="0" applyProtection="0"/>
    <xf numFmtId="195" fontId="85" fillId="0" borderId="0" applyFont="0" applyFill="0" applyBorder="0" applyAlignment="0" applyProtection="0"/>
    <xf numFmtId="194" fontId="86" fillId="0" borderId="0" applyFont="0" applyFill="0" applyBorder="0" applyAlignment="0" applyProtection="0"/>
    <xf numFmtId="194" fontId="87" fillId="0" borderId="0" applyFont="0" applyFill="0" applyBorder="0" applyAlignment="0" applyProtection="0"/>
    <xf numFmtId="196" fontId="88" fillId="0" borderId="0" applyFont="0" applyFill="0" applyBorder="0" applyAlignment="0" applyProtection="0"/>
    <xf numFmtId="196" fontId="88" fillId="0" borderId="0" applyFont="0" applyFill="0" applyBorder="0" applyAlignment="0" applyProtection="0"/>
    <xf numFmtId="196" fontId="88" fillId="0" borderId="0" applyFont="0" applyFill="0" applyBorder="0" applyAlignment="0" applyProtection="0"/>
    <xf numFmtId="196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195" fontId="86" fillId="0" borderId="0" applyFont="0" applyFill="0" applyBorder="0" applyAlignment="0" applyProtection="0"/>
    <xf numFmtId="195" fontId="87" fillId="0" borderId="0" applyFont="0" applyFill="0" applyBorder="0" applyAlignment="0" applyProtection="0"/>
    <xf numFmtId="195" fontId="86" fillId="0" borderId="0" applyFont="0" applyFill="0" applyBorder="0" applyAlignment="0" applyProtection="0"/>
    <xf numFmtId="195" fontId="87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7" fillId="0" borderId="0" applyFont="0" applyFill="0" applyBorder="0" applyAlignment="0" applyProtection="0"/>
    <xf numFmtId="197" fontId="83" fillId="0" borderId="0" applyFont="0" applyFill="0" applyBorder="0" applyAlignment="0" applyProtection="0"/>
    <xf numFmtId="197" fontId="84" fillId="0" borderId="0" applyFont="0" applyFill="0" applyBorder="0" applyAlignment="0" applyProtection="0"/>
    <xf numFmtId="176" fontId="85" fillId="0" borderId="0" applyFont="0" applyFill="0" applyBorder="0" applyAlignment="0" applyProtection="0"/>
    <xf numFmtId="197" fontId="84" fillId="0" borderId="0" applyFont="0" applyFill="0" applyBorder="0" applyAlignment="0" applyProtection="0"/>
    <xf numFmtId="176" fontId="85" fillId="0" borderId="0" applyFont="0" applyFill="0" applyBorder="0" applyAlignment="0" applyProtection="0"/>
    <xf numFmtId="38" fontId="86" fillId="0" borderId="0" applyFont="0" applyFill="0" applyBorder="0" applyAlignment="0" applyProtection="0"/>
    <xf numFmtId="38" fontId="87" fillId="0" borderId="0" applyFont="0" applyFill="0" applyBorder="0" applyAlignment="0" applyProtection="0"/>
    <xf numFmtId="176" fontId="86" fillId="0" borderId="0" applyFont="0" applyFill="0" applyBorder="0" applyAlignment="0" applyProtection="0"/>
    <xf numFmtId="176" fontId="87" fillId="0" borderId="0" applyFont="0" applyFill="0" applyBorder="0" applyAlignment="0" applyProtection="0"/>
    <xf numFmtId="198" fontId="83" fillId="0" borderId="0" applyFont="0" applyFill="0" applyBorder="0" applyAlignment="0" applyProtection="0"/>
    <xf numFmtId="198" fontId="84" fillId="0" borderId="0" applyFont="0" applyFill="0" applyBorder="0" applyAlignment="0" applyProtection="0"/>
    <xf numFmtId="199" fontId="85" fillId="0" borderId="0" applyFont="0" applyFill="0" applyBorder="0" applyAlignment="0" applyProtection="0"/>
    <xf numFmtId="198" fontId="84" fillId="0" borderId="0" applyFont="0" applyFill="0" applyBorder="0" applyAlignment="0" applyProtection="0"/>
    <xf numFmtId="199" fontId="85" fillId="0" borderId="0" applyFont="0" applyFill="0" applyBorder="0" applyAlignment="0" applyProtection="0"/>
    <xf numFmtId="40" fontId="86" fillId="0" borderId="0" applyFont="0" applyFill="0" applyBorder="0" applyAlignment="0" applyProtection="0"/>
    <xf numFmtId="40" fontId="87" fillId="0" borderId="0" applyFont="0" applyFill="0" applyBorder="0" applyAlignment="0" applyProtection="0"/>
    <xf numFmtId="199" fontId="86" fillId="0" borderId="0" applyFont="0" applyFill="0" applyBorder="0" applyAlignment="0" applyProtection="0"/>
    <xf numFmtId="199" fontId="87" fillId="0" borderId="0" applyFont="0" applyFill="0" applyBorder="0" applyAlignment="0" applyProtection="0"/>
    <xf numFmtId="199" fontId="86" fillId="0" borderId="0" applyFont="0" applyFill="0" applyBorder="0" applyAlignment="0" applyProtection="0"/>
    <xf numFmtId="199" fontId="87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9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86" fillId="0" borderId="0"/>
    <xf numFmtId="0" fontId="83" fillId="0" borderId="0"/>
    <xf numFmtId="0" fontId="84" fillId="0" borderId="0"/>
    <xf numFmtId="0" fontId="85" fillId="0" borderId="0"/>
    <xf numFmtId="0" fontId="84" fillId="0" borderId="0"/>
    <xf numFmtId="0" fontId="87" fillId="0" borderId="0"/>
    <xf numFmtId="0" fontId="90" fillId="0" borderId="0"/>
    <xf numFmtId="0" fontId="85" fillId="0" borderId="0"/>
    <xf numFmtId="0" fontId="86" fillId="0" borderId="0"/>
    <xf numFmtId="0" fontId="87" fillId="0" borderId="0"/>
    <xf numFmtId="0" fontId="86" fillId="0" borderId="0"/>
    <xf numFmtId="0" fontId="87" fillId="0" borderId="0"/>
    <xf numFmtId="0" fontId="90" fillId="0" borderId="0"/>
    <xf numFmtId="0" fontId="85" fillId="0" borderId="0"/>
    <xf numFmtId="0" fontId="91" fillId="0" borderId="0"/>
    <xf numFmtId="0" fontId="92" fillId="0" borderId="0"/>
    <xf numFmtId="0" fontId="88" fillId="0" borderId="0"/>
    <xf numFmtId="0" fontId="88" fillId="0" borderId="0"/>
    <xf numFmtId="0" fontId="91" fillId="0" borderId="0"/>
    <xf numFmtId="0" fontId="92" fillId="0" borderId="0"/>
    <xf numFmtId="0" fontId="86" fillId="0" borderId="0"/>
    <xf numFmtId="0" fontId="87" fillId="0" borderId="0"/>
    <xf numFmtId="0" fontId="9" fillId="0" borderId="0" applyFill="0" applyBorder="0" applyAlignment="0"/>
    <xf numFmtId="0" fontId="93" fillId="22" borderId="1" applyNumberFormat="0" applyAlignment="0" applyProtection="0">
      <alignment vertical="center"/>
    </xf>
    <xf numFmtId="0" fontId="32" fillId="22" borderId="1" applyNumberFormat="0" applyAlignment="0" applyProtection="0">
      <alignment vertical="center"/>
    </xf>
    <xf numFmtId="0" fontId="32" fillId="22" borderId="1" applyNumberFormat="0" applyAlignment="0" applyProtection="0">
      <alignment vertical="center"/>
    </xf>
    <xf numFmtId="0" fontId="94" fillId="0" borderId="0"/>
    <xf numFmtId="0" fontId="95" fillId="23" borderId="3" applyNumberFormat="0" applyAlignment="0" applyProtection="0">
      <alignment vertical="center"/>
    </xf>
    <xf numFmtId="0" fontId="33" fillId="23" borderId="3" applyNumberFormat="0" applyAlignment="0" applyProtection="0">
      <alignment vertical="center"/>
    </xf>
    <xf numFmtId="0" fontId="33" fillId="23" borderId="3" applyNumberFormat="0" applyAlignment="0" applyProtection="0">
      <alignment vertical="center"/>
    </xf>
    <xf numFmtId="176" fontId="96" fillId="0" borderId="0" applyFont="0" applyFill="0" applyBorder="0" applyAlignment="0" applyProtection="0"/>
    <xf numFmtId="200" fontId="28" fillId="0" borderId="0"/>
    <xf numFmtId="199" fontId="96" fillId="0" borderId="0" applyFont="0" applyFill="0" applyBorder="0" applyAlignment="0" applyProtection="0"/>
    <xf numFmtId="0" fontId="97" fillId="0" borderId="0" applyNumberFormat="0" applyAlignment="0">
      <alignment horizontal="left"/>
    </xf>
    <xf numFmtId="201" fontId="96" fillId="0" borderId="0" applyFont="0" applyFill="0" applyBorder="0" applyAlignment="0" applyProtection="0"/>
    <xf numFmtId="202" fontId="96" fillId="0" borderId="0" applyFont="0" applyFill="0" applyBorder="0" applyAlignment="0" applyProtection="0"/>
    <xf numFmtId="203" fontId="28" fillId="0" borderId="0"/>
    <xf numFmtId="0" fontId="98" fillId="0" borderId="0" applyFill="0" applyBorder="0" applyAlignment="0" applyProtection="0"/>
    <xf numFmtId="204" fontId="96" fillId="0" borderId="0" applyFont="0" applyFill="0" applyBorder="0" applyAlignment="0" applyProtection="0"/>
    <xf numFmtId="205" fontId="96" fillId="0" borderId="0" applyFont="0" applyFill="0" applyBorder="0" applyAlignment="0" applyProtection="0"/>
    <xf numFmtId="206" fontId="28" fillId="0" borderId="0"/>
    <xf numFmtId="0" fontId="99" fillId="0" borderId="0" applyNumberFormat="0" applyAlignment="0">
      <alignment horizontal="left"/>
    </xf>
    <xf numFmtId="0" fontId="10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2" fontId="98" fillId="0" borderId="0" applyFill="0" applyBorder="0" applyAlignment="0" applyProtection="0"/>
    <xf numFmtId="0" fontId="101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38" fontId="102" fillId="58" borderId="0" applyNumberFormat="0" applyBorder="0" applyAlignment="0" applyProtection="0"/>
    <xf numFmtId="0" fontId="103" fillId="0" borderId="0">
      <alignment horizontal="left"/>
    </xf>
    <xf numFmtId="0" fontId="104" fillId="0" borderId="44" applyNumberFormat="0" applyAlignment="0" applyProtection="0">
      <alignment horizontal="left" vertical="center"/>
    </xf>
    <xf numFmtId="0" fontId="104" fillId="0" borderId="27">
      <alignment horizontal="left" vertical="center"/>
    </xf>
    <xf numFmtId="0" fontId="105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106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107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9" fillId="9" borderId="1" applyNumberFormat="0" applyAlignment="0" applyProtection="0">
      <alignment vertical="center"/>
    </xf>
    <xf numFmtId="10" fontId="102" fillId="59" borderId="32" applyNumberFormat="0" applyBorder="0" applyAlignment="0" applyProtection="0"/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39" fillId="9" borderId="1" applyNumberFormat="0" applyAlignment="0" applyProtection="0">
      <alignment vertical="center"/>
    </xf>
    <xf numFmtId="0" fontId="110" fillId="0" borderId="4" applyNumberFormat="0" applyFill="0" applyAlignment="0" applyProtection="0">
      <alignment vertical="center"/>
    </xf>
    <xf numFmtId="0" fontId="40" fillId="0" borderId="4" applyNumberFormat="0" applyFill="0" applyAlignment="0" applyProtection="0">
      <alignment vertical="center"/>
    </xf>
    <xf numFmtId="0" fontId="40" fillId="0" borderId="4" applyNumberFormat="0" applyFill="0" applyAlignment="0" applyProtection="0">
      <alignment vertical="center"/>
    </xf>
    <xf numFmtId="207" fontId="96" fillId="0" borderId="0" applyFont="0" applyFill="0" applyBorder="0" applyAlignment="0" applyProtection="0"/>
    <xf numFmtId="208" fontId="96" fillId="0" borderId="0" applyFont="0" applyFill="0" applyBorder="0" applyAlignment="0" applyProtection="0"/>
    <xf numFmtId="0" fontId="111" fillId="0" borderId="29"/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112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209" fontId="9" fillId="0" borderId="0"/>
    <xf numFmtId="0" fontId="96" fillId="0" borderId="0"/>
    <xf numFmtId="0" fontId="113" fillId="22" borderId="9" applyNumberFormat="0" applyAlignment="0" applyProtection="0">
      <alignment vertical="center"/>
    </xf>
    <xf numFmtId="0" fontId="42" fillId="22" borderId="9" applyNumberFormat="0" applyAlignment="0" applyProtection="0">
      <alignment vertical="center"/>
    </xf>
    <xf numFmtId="0" fontId="42" fillId="22" borderId="9" applyNumberFormat="0" applyAlignment="0" applyProtection="0">
      <alignment vertical="center"/>
    </xf>
    <xf numFmtId="10" fontId="96" fillId="0" borderId="0" applyFont="0" applyFill="0" applyBorder="0" applyAlignment="0" applyProtection="0"/>
    <xf numFmtId="0" fontId="96" fillId="0" borderId="0"/>
    <xf numFmtId="0" fontId="111" fillId="0" borderId="0"/>
    <xf numFmtId="0" fontId="1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5" fillId="0" borderId="5" applyNumberFormat="0" applyFill="0" applyAlignment="0" applyProtection="0">
      <alignment vertical="center"/>
    </xf>
    <xf numFmtId="0" fontId="43" fillId="0" borderId="5" applyNumberFormat="0" applyFill="0" applyAlignment="0" applyProtection="0">
      <alignment vertical="center"/>
    </xf>
    <xf numFmtId="0" fontId="43" fillId="0" borderId="5" applyNumberFormat="0" applyFill="0" applyAlignment="0" applyProtection="0">
      <alignment vertical="center"/>
    </xf>
    <xf numFmtId="210" fontId="96" fillId="0" borderId="0" applyFont="0" applyFill="0" applyBorder="0" applyAlignment="0" applyProtection="0"/>
    <xf numFmtId="211" fontId="96" fillId="0" borderId="0" applyFont="0" applyFill="0" applyBorder="0" applyAlignment="0" applyProtection="0"/>
    <xf numFmtId="0" fontId="11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2" fillId="60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3" borderId="0" applyNumberFormat="0" applyBorder="0" applyAlignment="0" applyProtection="0">
      <alignment vertical="center"/>
    </xf>
    <xf numFmtId="0" fontId="82" fillId="61" borderId="0" applyNumberFormat="0" applyBorder="0" applyAlignment="0" applyProtection="0">
      <alignment vertical="center"/>
    </xf>
    <xf numFmtId="0" fontId="82" fillId="20" borderId="0" applyNumberFormat="0" applyBorder="0" applyAlignment="0" applyProtection="0">
      <alignment vertical="center"/>
    </xf>
    <xf numFmtId="0" fontId="15" fillId="0" borderId="0" applyFont="0" applyFill="0" applyBorder="0" applyAlignment="0" applyProtection="0"/>
    <xf numFmtId="0" fontId="117" fillId="62" borderId="1" applyNumberFormat="0" applyAlignment="0" applyProtection="0">
      <alignment vertical="center"/>
    </xf>
    <xf numFmtId="0" fontId="9" fillId="0" borderId="0">
      <protection locked="0"/>
    </xf>
    <xf numFmtId="0" fontId="118" fillId="0" borderId="0">
      <protection locked="0"/>
    </xf>
    <xf numFmtId="0" fontId="118" fillId="0" borderId="0">
      <protection locked="0"/>
    </xf>
    <xf numFmtId="0" fontId="119" fillId="0" borderId="0" applyFill="0" applyBorder="0" applyProtection="0">
      <alignment horizontal="left" shrinkToFit="1"/>
    </xf>
    <xf numFmtId="0" fontId="120" fillId="8" borderId="0" applyNumberFormat="0" applyBorder="0" applyAlignment="0" applyProtection="0">
      <alignment vertical="center"/>
    </xf>
    <xf numFmtId="0" fontId="121" fillId="0" borderId="0">
      <protection locked="0"/>
    </xf>
    <xf numFmtId="0" fontId="121" fillId="0" borderId="0">
      <protection locked="0"/>
    </xf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2" fillId="51" borderId="36" applyNumberFormat="0" applyFont="0" applyAlignment="0" applyProtection="0">
      <alignment vertical="center"/>
    </xf>
    <xf numFmtId="0" fontId="2" fillId="51" borderId="36" applyNumberFormat="0" applyFont="0" applyAlignment="0" applyProtection="0">
      <alignment vertical="center"/>
    </xf>
    <xf numFmtId="0" fontId="109" fillId="9" borderId="1" applyNumberFormat="0" applyAlignment="0" applyProtection="0">
      <alignment vertical="center"/>
    </xf>
    <xf numFmtId="0" fontId="29" fillId="7" borderId="2" applyNumberFormat="0" applyFont="0" applyAlignment="0" applyProtection="0">
      <alignment vertical="center"/>
    </xf>
    <xf numFmtId="0" fontId="47" fillId="51" borderId="36" applyNumberFormat="0" applyFont="0" applyAlignment="0" applyProtection="0">
      <alignment vertical="center"/>
    </xf>
    <xf numFmtId="0" fontId="45" fillId="7" borderId="2" applyNumberFormat="0" applyFont="0" applyAlignment="0" applyProtection="0">
      <alignment vertical="center"/>
    </xf>
    <xf numFmtId="0" fontId="29" fillId="7" borderId="2" applyNumberFormat="0" applyFont="0" applyAlignment="0" applyProtection="0">
      <alignment vertical="center"/>
    </xf>
    <xf numFmtId="0" fontId="2" fillId="51" borderId="36" applyNumberFormat="0" applyFont="0" applyAlignment="0" applyProtection="0">
      <alignment vertical="center"/>
    </xf>
    <xf numFmtId="0" fontId="2" fillId="51" borderId="36" applyNumberFormat="0" applyFont="0" applyAlignment="0" applyProtection="0">
      <alignment vertical="center"/>
    </xf>
    <xf numFmtId="0" fontId="2" fillId="51" borderId="36" applyNumberFormat="0" applyFont="0" applyAlignment="0" applyProtection="0">
      <alignment vertical="center"/>
    </xf>
    <xf numFmtId="0" fontId="2" fillId="51" borderId="36" applyNumberFormat="0" applyFont="0" applyAlignment="0" applyProtection="0">
      <alignment vertical="center"/>
    </xf>
    <xf numFmtId="0" fontId="2" fillId="51" borderId="36" applyNumberFormat="0" applyFont="0" applyAlignment="0" applyProtection="0">
      <alignment vertical="center"/>
    </xf>
    <xf numFmtId="0" fontId="2" fillId="51" borderId="36" applyNumberFormat="0" applyFont="0" applyAlignment="0" applyProtection="0">
      <alignment vertical="center"/>
    </xf>
    <xf numFmtId="0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/>
    <xf numFmtId="0" fontId="122" fillId="12" borderId="0" applyNumberFormat="0" applyBorder="0" applyAlignment="0" applyProtection="0">
      <alignment vertical="center"/>
    </xf>
    <xf numFmtId="0" fontId="123" fillId="0" borderId="0"/>
    <xf numFmtId="0" fontId="124" fillId="23" borderId="3" applyNumberFormat="0" applyAlignment="0" applyProtection="0">
      <alignment vertical="center"/>
    </xf>
    <xf numFmtId="0" fontId="9" fillId="0" borderId="0">
      <alignment vertical="center"/>
    </xf>
    <xf numFmtId="0" fontId="3" fillId="0" borderId="0" applyFont="0" applyFill="0" applyBorder="0" applyAlignment="0" applyProtection="0"/>
    <xf numFmtId="41" fontId="9" fillId="0" borderId="0" applyFont="0" applyFill="0" applyBorder="0" applyAlignment="0" applyProtection="0"/>
    <xf numFmtId="177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6" fontId="97" fillId="0" borderId="0" applyFont="0" applyFill="0" applyBorder="0" applyAlignment="0" applyProtection="0"/>
    <xf numFmtId="176" fontId="15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212" fontId="3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15" fillId="0" borderId="0" applyFont="0" applyFill="0" applyBorder="0" applyAlignment="0" applyProtection="0"/>
    <xf numFmtId="212" fontId="3" fillId="0" borderId="0" applyFont="0" applyFill="0" applyBorder="0" applyAlignment="0" applyProtection="0"/>
    <xf numFmtId="176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6" fontId="3" fillId="0" borderId="0" applyFont="0" applyFill="0" applyBorder="0" applyAlignment="0" applyProtection="0"/>
    <xf numFmtId="178" fontId="15" fillId="0" borderId="0" applyFont="0" applyFill="0" applyBorder="0" applyAlignment="0" applyProtection="0"/>
    <xf numFmtId="41" fontId="9" fillId="0" borderId="0" applyFont="0" applyFill="0" applyBorder="0" applyAlignment="0" applyProtection="0"/>
    <xf numFmtId="177" fontId="97" fillId="0" borderId="0" applyFont="0" applyFill="0" applyBorder="0" applyAlignment="0" applyProtection="0"/>
    <xf numFmtId="188" fontId="125" fillId="0" borderId="0"/>
    <xf numFmtId="41" fontId="2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207" fontId="9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89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3" fillId="0" borderId="0" applyFont="0" applyFill="0" applyBorder="0" applyAlignment="0" applyProtection="0"/>
    <xf numFmtId="177" fontId="97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" fillId="0" borderId="0" applyFont="0" applyFill="0" applyBorder="0" applyAlignment="0" applyProtection="0"/>
    <xf numFmtId="207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15" fillId="0" borderId="0" applyFont="0" applyFill="0" applyBorder="0" applyAlignment="0" applyProtection="0"/>
    <xf numFmtId="189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87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0" fontId="109" fillId="9" borderId="1" applyNumberFormat="0" applyAlignment="0" applyProtection="0">
      <alignment vertical="center"/>
    </xf>
    <xf numFmtId="177" fontId="1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126" fillId="0" borderId="45" applyNumberFormat="0" applyFill="0" applyAlignment="0" applyProtection="0">
      <alignment vertical="center"/>
    </xf>
    <xf numFmtId="0" fontId="127" fillId="0" borderId="46" applyNumberFormat="0" applyFill="0" applyAlignment="0" applyProtection="0">
      <alignment vertical="center"/>
    </xf>
    <xf numFmtId="0" fontId="128" fillId="12" borderId="1" applyNumberFormat="0" applyAlignment="0" applyProtection="0">
      <alignment vertical="center"/>
    </xf>
    <xf numFmtId="4" fontId="121" fillId="0" borderId="0">
      <protection locked="0"/>
    </xf>
    <xf numFmtId="0" fontId="9" fillId="0" borderId="0">
      <protection locked="0"/>
    </xf>
    <xf numFmtId="0" fontId="129" fillId="0" borderId="47" applyNumberFormat="0" applyFill="0" applyAlignment="0" applyProtection="0">
      <alignment vertical="center"/>
    </xf>
    <xf numFmtId="0" fontId="130" fillId="0" borderId="48" applyNumberFormat="0" applyFill="0" applyAlignment="0" applyProtection="0">
      <alignment vertical="center"/>
    </xf>
    <xf numFmtId="0" fontId="109" fillId="9" borderId="1" applyNumberFormat="0" applyAlignment="0" applyProtection="0">
      <alignment vertical="center"/>
    </xf>
    <xf numFmtId="0" fontId="131" fillId="0" borderId="49" applyNumberFormat="0" applyFill="0" applyAlignment="0" applyProtection="0">
      <alignment vertical="center"/>
    </xf>
    <xf numFmtId="0" fontId="131" fillId="0" borderId="0" applyNumberFormat="0" applyFill="0" applyBorder="0" applyAlignment="0" applyProtection="0">
      <alignment vertical="center"/>
    </xf>
    <xf numFmtId="0" fontId="132" fillId="10" borderId="0" applyNumberFormat="0" applyBorder="0" applyAlignment="0" applyProtection="0">
      <alignment vertical="center"/>
    </xf>
    <xf numFmtId="0" fontId="133" fillId="0" borderId="0" applyNumberFormat="0" applyFill="0" applyBorder="0" applyProtection="0">
      <alignment horizontal="left" wrapText="1" readingOrder="1"/>
    </xf>
    <xf numFmtId="0" fontId="134" fillId="62" borderId="9" applyNumberFormat="0" applyAlignment="0" applyProtection="0">
      <alignment vertical="center"/>
    </xf>
    <xf numFmtId="176" fontId="13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42" fontId="29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213" fontId="136" fillId="0" borderId="0">
      <protection locked="0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47" fillId="0" borderId="0">
      <alignment vertical="center"/>
    </xf>
    <xf numFmtId="0" fontId="15" fillId="0" borderId="0"/>
    <xf numFmtId="0" fontId="3" fillId="0" borderId="0"/>
    <xf numFmtId="0" fontId="137" fillId="0" borderId="0"/>
    <xf numFmtId="0" fontId="3" fillId="0" borderId="0"/>
    <xf numFmtId="0" fontId="15" fillId="0" borderId="0"/>
    <xf numFmtId="0" fontId="9" fillId="0" borderId="0"/>
    <xf numFmtId="0" fontId="9" fillId="0" borderId="0">
      <alignment vertical="center"/>
    </xf>
    <xf numFmtId="0" fontId="97" fillId="0" borderId="0"/>
    <xf numFmtId="0" fontId="9" fillId="0" borderId="0">
      <alignment vertical="center"/>
    </xf>
    <xf numFmtId="0" fontId="125" fillId="0" borderId="0"/>
    <xf numFmtId="0" fontId="9" fillId="0" borderId="0"/>
    <xf numFmtId="0" fontId="47" fillId="0" borderId="0">
      <alignment vertical="center"/>
    </xf>
    <xf numFmtId="0" fontId="9" fillId="0" borderId="0"/>
    <xf numFmtId="0" fontId="9" fillId="0" borderId="0"/>
    <xf numFmtId="0" fontId="3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/>
    <xf numFmtId="0" fontId="47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7" fillId="0" borderId="0"/>
    <xf numFmtId="0" fontId="47" fillId="0" borderId="0">
      <alignment vertical="center"/>
    </xf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4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9" fillId="0" borderId="0"/>
    <xf numFmtId="0" fontId="2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7" fillId="0" borderId="0">
      <alignment vertical="center"/>
    </xf>
    <xf numFmtId="0" fontId="9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9" fillId="0" borderId="0">
      <alignment vertical="center"/>
    </xf>
    <xf numFmtId="0" fontId="121" fillId="0" borderId="50">
      <protection locked="0"/>
    </xf>
    <xf numFmtId="214" fontId="136" fillId="0" borderId="0">
      <protection locked="0"/>
    </xf>
    <xf numFmtId="177" fontId="136" fillId="0" borderId="0">
      <protection locked="0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47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47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39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9" fillId="9" borderId="1" applyNumberFormat="0" applyAlignment="0" applyProtection="0">
      <alignment vertical="center"/>
    </xf>
    <xf numFmtId="0" fontId="109" fillId="9" borderId="1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45" fillId="51" borderId="36" applyNumberFormat="0" applyFont="0" applyAlignment="0" applyProtection="0">
      <alignment vertical="center"/>
    </xf>
    <xf numFmtId="0" fontId="45" fillId="51" borderId="36" applyNumberFormat="0" applyFont="0" applyAlignment="0" applyProtection="0">
      <alignment vertical="center"/>
    </xf>
    <xf numFmtId="0" fontId="45" fillId="51" borderId="36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45" fillId="51" borderId="36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45" fillId="51" borderId="36" applyNumberFormat="0" applyFont="0" applyAlignment="0" applyProtection="0">
      <alignment vertical="center"/>
    </xf>
    <xf numFmtId="0" fontId="45" fillId="51" borderId="36" applyNumberFormat="0" applyFont="0" applyAlignment="0" applyProtection="0">
      <alignment vertical="center"/>
    </xf>
    <xf numFmtId="0" fontId="109" fillId="9" borderId="1" applyNumberFormat="0" applyAlignment="0" applyProtection="0">
      <alignment vertical="center"/>
    </xf>
    <xf numFmtId="0" fontId="45" fillId="51" borderId="36" applyNumberFormat="0" applyFont="0" applyAlignment="0" applyProtection="0">
      <alignment vertical="center"/>
    </xf>
    <xf numFmtId="0" fontId="109" fillId="9" borderId="1" applyNumberFormat="0" applyAlignment="0" applyProtection="0">
      <alignment vertical="center"/>
    </xf>
    <xf numFmtId="0" fontId="109" fillId="9" borderId="1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109" fillId="9" borderId="1" applyNumberFormat="0" applyAlignment="0" applyProtection="0">
      <alignment vertical="center"/>
    </xf>
    <xf numFmtId="0" fontId="109" fillId="9" borderId="1" applyNumberFormat="0" applyAlignment="0" applyProtection="0">
      <alignment vertical="center"/>
    </xf>
    <xf numFmtId="0" fontId="109" fillId="9" borderId="1" applyNumberFormat="0" applyAlignment="0" applyProtection="0">
      <alignment vertical="center"/>
    </xf>
    <xf numFmtId="0" fontId="109" fillId="9" borderId="1" applyNumberFormat="0" applyAlignment="0" applyProtection="0">
      <alignment vertical="center"/>
    </xf>
    <xf numFmtId="176" fontId="15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35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51" borderId="36" applyNumberFormat="0" applyFont="0" applyAlignment="0" applyProtection="0">
      <alignment vertical="center"/>
    </xf>
    <xf numFmtId="0" fontId="1" fillId="51" borderId="36" applyNumberFormat="0" applyFont="0" applyAlignment="0" applyProtection="0">
      <alignment vertical="center"/>
    </xf>
    <xf numFmtId="0" fontId="1" fillId="51" borderId="36" applyNumberFormat="0" applyFont="0" applyAlignment="0" applyProtection="0">
      <alignment vertical="center"/>
    </xf>
    <xf numFmtId="0" fontId="1" fillId="51" borderId="36" applyNumberFormat="0" applyFont="0" applyAlignment="0" applyProtection="0">
      <alignment vertical="center"/>
    </xf>
    <xf numFmtId="0" fontId="1" fillId="51" borderId="36" applyNumberFormat="0" applyFont="0" applyAlignment="0" applyProtection="0">
      <alignment vertical="center"/>
    </xf>
    <xf numFmtId="0" fontId="1" fillId="51" borderId="36" applyNumberFormat="0" applyFont="0" applyAlignment="0" applyProtection="0">
      <alignment vertical="center"/>
    </xf>
    <xf numFmtId="0" fontId="1" fillId="51" borderId="36" applyNumberFormat="0" applyFont="0" applyAlignment="0" applyProtection="0">
      <alignment vertical="center"/>
    </xf>
    <xf numFmtId="0" fontId="1" fillId="51" borderId="36" applyNumberFormat="0" applyFon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60">
    <xf numFmtId="0" fontId="0" fillId="0" borderId="0" xfId="0"/>
    <xf numFmtId="0" fontId="140" fillId="0" borderId="0" xfId="224" applyFont="1"/>
    <xf numFmtId="0" fontId="141" fillId="0" borderId="0" xfId="225" applyFont="1" applyAlignment="1">
      <alignment horizontal="centerContinuous" wrapText="1" shrinkToFit="1"/>
    </xf>
    <xf numFmtId="0" fontId="140" fillId="0" borderId="0" xfId="224" applyFont="1" applyAlignment="1">
      <alignment horizontal="centerContinuous" shrinkToFit="1"/>
    </xf>
    <xf numFmtId="0" fontId="142" fillId="0" borderId="0" xfId="225" applyFont="1" applyAlignment="1">
      <alignment horizontal="centerContinuous"/>
    </xf>
    <xf numFmtId="0" fontId="140" fillId="0" borderId="0" xfId="224" applyFont="1" applyAlignment="1">
      <alignment horizontal="centerContinuous"/>
    </xf>
    <xf numFmtId="0" fontId="143" fillId="0" borderId="0" xfId="0" applyFont="1" applyFill="1" applyAlignment="1">
      <alignment vertical="top"/>
    </xf>
    <xf numFmtId="0" fontId="143" fillId="0" borderId="0" xfId="220" applyFont="1" applyFill="1" applyAlignment="1" applyProtection="1">
      <alignment vertical="top"/>
    </xf>
    <xf numFmtId="0" fontId="143" fillId="0" borderId="0" xfId="0" applyFont="1"/>
    <xf numFmtId="0" fontId="144" fillId="0" borderId="0" xfId="220" applyFont="1" applyFill="1" applyAlignment="1" applyProtection="1">
      <alignment horizontal="centerContinuous" vertical="center"/>
    </xf>
    <xf numFmtId="0" fontId="143" fillId="0" borderId="0" xfId="220" applyFont="1" applyFill="1" applyAlignment="1" applyProtection="1">
      <alignment horizontal="centerContinuous" vertical="center"/>
    </xf>
    <xf numFmtId="0" fontId="144" fillId="0" borderId="0" xfId="220" applyFont="1" applyFill="1" applyAlignment="1" applyProtection="1">
      <alignment horizontal="centerContinuous"/>
    </xf>
    <xf numFmtId="0" fontId="143" fillId="0" borderId="0" xfId="220" applyFont="1" applyFill="1" applyAlignment="1" applyProtection="1">
      <alignment horizontal="centerContinuous"/>
    </xf>
    <xf numFmtId="0" fontId="143" fillId="0" borderId="0" xfId="220" applyFont="1" applyFill="1" applyAlignment="1" applyProtection="1"/>
    <xf numFmtId="0" fontId="145" fillId="0" borderId="0" xfId="220" applyFont="1" applyFill="1" applyAlignment="1" applyProtection="1"/>
    <xf numFmtId="0" fontId="143" fillId="0" borderId="12" xfId="220" applyFont="1" applyFill="1" applyBorder="1" applyAlignment="1" applyProtection="1">
      <alignment horizontal="center"/>
    </xf>
    <xf numFmtId="41" fontId="143" fillId="0" borderId="20" xfId="220" applyNumberFormat="1" applyFont="1" applyFill="1" applyBorder="1" applyAlignment="1" applyProtection="1">
      <alignment horizontal="center"/>
    </xf>
    <xf numFmtId="41" fontId="143" fillId="0" borderId="0" xfId="220" applyNumberFormat="1" applyFont="1" applyFill="1" applyBorder="1" applyAlignment="1" applyProtection="1">
      <alignment horizontal="center"/>
    </xf>
    <xf numFmtId="176" fontId="143" fillId="0" borderId="0" xfId="172" applyNumberFormat="1" applyFont="1" applyFill="1" applyBorder="1" applyAlignment="1" applyProtection="1"/>
    <xf numFmtId="176" fontId="143" fillId="0" borderId="0" xfId="172" applyNumberFormat="1" applyFont="1" applyFill="1" applyBorder="1" applyAlignment="1" applyProtection="1">
      <protection locked="0"/>
    </xf>
    <xf numFmtId="0" fontId="143" fillId="0" borderId="0" xfId="0" applyFont="1" applyFill="1"/>
    <xf numFmtId="0" fontId="146" fillId="0" borderId="12" xfId="220" applyFont="1" applyFill="1" applyBorder="1" applyAlignment="1" applyProtection="1">
      <alignment horizontal="center"/>
    </xf>
    <xf numFmtId="176" fontId="146" fillId="57" borderId="0" xfId="172" applyNumberFormat="1" applyFont="1" applyFill="1" applyBorder="1" applyAlignment="1" applyProtection="1">
      <protection locked="0"/>
    </xf>
    <xf numFmtId="0" fontId="143" fillId="0" borderId="14" xfId="220" applyFont="1" applyFill="1" applyBorder="1" applyAlignment="1" applyProtection="1">
      <alignment horizontal="center"/>
    </xf>
    <xf numFmtId="0" fontId="143" fillId="0" borderId="10" xfId="220" applyFont="1" applyFill="1" applyBorder="1" applyAlignment="1" applyProtection="1">
      <alignment horizontal="center"/>
    </xf>
    <xf numFmtId="177" fontId="143" fillId="0" borderId="10" xfId="150" applyNumberFormat="1" applyFont="1" applyFill="1" applyBorder="1" applyProtection="1"/>
    <xf numFmtId="176" fontId="143" fillId="0" borderId="10" xfId="150" applyFont="1" applyFill="1" applyBorder="1" applyProtection="1"/>
    <xf numFmtId="0" fontId="143" fillId="0" borderId="0" xfId="220" applyFont="1" applyFill="1" applyAlignment="1" applyProtection="1">
      <alignment horizontal="right"/>
    </xf>
    <xf numFmtId="0" fontId="143" fillId="0" borderId="0" xfId="0" applyFont="1" applyFill="1" applyAlignment="1">
      <alignment horizontal="right" vertical="top"/>
    </xf>
    <xf numFmtId="0" fontId="143" fillId="0" borderId="0" xfId="0" applyFont="1" applyFill="1" applyAlignment="1">
      <alignment vertical="center"/>
    </xf>
    <xf numFmtId="0" fontId="147" fillId="0" borderId="0" xfId="0" applyFont="1" applyFill="1"/>
    <xf numFmtId="0" fontId="145" fillId="0" borderId="0" xfId="0" applyFont="1" applyFill="1"/>
    <xf numFmtId="0" fontId="143" fillId="0" borderId="12" xfId="0" applyFont="1" applyFill="1" applyBorder="1" applyAlignment="1">
      <alignment horizontal="center"/>
    </xf>
    <xf numFmtId="176" fontId="143" fillId="0" borderId="0" xfId="146" applyFont="1" applyFill="1" applyAlignment="1" applyProtection="1">
      <alignment horizontal="right"/>
    </xf>
    <xf numFmtId="49" fontId="145" fillId="0" borderId="0" xfId="229" applyNumberFormat="1" applyFont="1" applyFill="1" applyBorder="1" applyAlignment="1">
      <alignment horizontal="center" wrapText="1"/>
    </xf>
    <xf numFmtId="0" fontId="143" fillId="0" borderId="0" xfId="0" applyFont="1" applyFill="1" applyAlignment="1"/>
    <xf numFmtId="0" fontId="146" fillId="0" borderId="12" xfId="0" applyFont="1" applyFill="1" applyBorder="1" applyAlignment="1">
      <alignment horizontal="center"/>
    </xf>
    <xf numFmtId="176" fontId="146" fillId="0" borderId="0" xfId="146" applyFont="1" applyFill="1" applyAlignment="1" applyProtection="1">
      <alignment horizontal="right"/>
    </xf>
    <xf numFmtId="49" fontId="148" fillId="0" borderId="0" xfId="229" applyNumberFormat="1" applyFont="1" applyFill="1" applyBorder="1" applyAlignment="1">
      <alignment horizontal="center" wrapText="1"/>
    </xf>
    <xf numFmtId="0" fontId="145" fillId="0" borderId="0" xfId="0" applyFont="1" applyFill="1" applyBorder="1"/>
    <xf numFmtId="0" fontId="143" fillId="0" borderId="0" xfId="0" applyFont="1" applyFill="1" applyBorder="1" applyAlignment="1">
      <alignment horizontal="center"/>
    </xf>
    <xf numFmtId="0" fontId="150" fillId="0" borderId="0" xfId="0" applyFont="1" applyFill="1"/>
    <xf numFmtId="0" fontId="151" fillId="0" borderId="0" xfId="0" applyFont="1" applyFill="1"/>
    <xf numFmtId="0" fontId="143" fillId="0" borderId="0" xfId="226" applyFont="1" applyFill="1" applyAlignment="1">
      <alignment horizontal="right" vertical="top"/>
    </xf>
    <xf numFmtId="0" fontId="144" fillId="0" borderId="0" xfId="0" applyFont="1" applyFill="1" applyAlignment="1">
      <alignment horizontal="centerContinuous" vertical="center"/>
    </xf>
    <xf numFmtId="0" fontId="143" fillId="0" borderId="0" xfId="0" applyFont="1" applyFill="1" applyAlignment="1">
      <alignment horizontal="centerContinuous" vertical="center"/>
    </xf>
    <xf numFmtId="0" fontId="143" fillId="0" borderId="0" xfId="0" applyFont="1" applyAlignment="1">
      <alignment horizontal="centerContinuous" vertical="center"/>
    </xf>
    <xf numFmtId="49" fontId="152" fillId="0" borderId="20" xfId="229" applyNumberFormat="1" applyFont="1" applyFill="1" applyBorder="1" applyAlignment="1">
      <alignment horizontal="centerContinuous" wrapText="1"/>
    </xf>
    <xf numFmtId="49" fontId="152" fillId="0" borderId="0" xfId="229" applyNumberFormat="1" applyFont="1" applyFill="1" applyBorder="1" applyAlignment="1">
      <alignment horizontal="centerContinuous" wrapText="1"/>
    </xf>
    <xf numFmtId="176" fontId="143" fillId="0" borderId="0" xfId="146" applyFont="1" applyFill="1" applyAlignment="1" applyProtection="1">
      <alignment horizontal="center"/>
    </xf>
    <xf numFmtId="176" fontId="143" fillId="0" borderId="0" xfId="146" applyFont="1" applyFill="1" applyBorder="1" applyAlignment="1">
      <alignment horizontal="center"/>
    </xf>
    <xf numFmtId="49" fontId="145" fillId="0" borderId="0" xfId="229" applyNumberFormat="1" applyFont="1" applyFill="1" applyBorder="1" applyAlignment="1">
      <alignment horizontal="centerContinuous" wrapText="1"/>
    </xf>
    <xf numFmtId="0" fontId="146" fillId="0" borderId="0" xfId="0" applyFont="1" applyFill="1"/>
    <xf numFmtId="176" fontId="143" fillId="0" borderId="0" xfId="146" applyFont="1" applyFill="1" applyBorder="1" applyAlignment="1" applyProtection="1">
      <alignment horizontal="center"/>
    </xf>
    <xf numFmtId="49" fontId="145" fillId="0" borderId="0" xfId="229" applyNumberFormat="1" applyFont="1" applyFill="1" applyBorder="1" applyAlignment="1">
      <alignment horizontal="center" wrapText="1"/>
    </xf>
    <xf numFmtId="176" fontId="146" fillId="57" borderId="0" xfId="146" applyFont="1" applyFill="1" applyBorder="1" applyAlignment="1" applyProtection="1">
      <alignment horizontal="center"/>
    </xf>
    <xf numFmtId="0" fontId="143" fillId="0" borderId="29" xfId="0" applyFont="1" applyFill="1" applyBorder="1" applyAlignment="1">
      <alignment horizontal="center"/>
    </xf>
    <xf numFmtId="0" fontId="145" fillId="0" borderId="0" xfId="229" applyFont="1" applyFill="1" applyBorder="1" applyAlignment="1">
      <alignment horizontal="left" wrapText="1"/>
    </xf>
    <xf numFmtId="41" fontId="145" fillId="0" borderId="0" xfId="176" applyFont="1" applyFill="1" applyBorder="1" applyAlignment="1">
      <alignment horizontal="right" wrapText="1"/>
    </xf>
    <xf numFmtId="176" fontId="143" fillId="0" borderId="0" xfId="146" applyNumberFormat="1" applyFont="1" applyFill="1" applyBorder="1" applyAlignment="1" applyProtection="1">
      <alignment horizontal="center"/>
    </xf>
    <xf numFmtId="176" fontId="146" fillId="57" borderId="0" xfId="146" applyNumberFormat="1" applyFont="1" applyFill="1" applyBorder="1" applyAlignment="1" applyProtection="1">
      <alignment horizontal="center"/>
    </xf>
    <xf numFmtId="41" fontId="143" fillId="0" borderId="0" xfId="146" applyNumberFormat="1" applyFont="1" applyFill="1" applyBorder="1" applyAlignment="1" applyProtection="1">
      <alignment vertical="center"/>
      <protection locked="0"/>
    </xf>
    <xf numFmtId="176" fontId="143" fillId="0" borderId="0" xfId="146" applyFont="1" applyFill="1" applyBorder="1" applyAlignment="1">
      <alignment vertical="center"/>
    </xf>
    <xf numFmtId="0" fontId="143" fillId="0" borderId="0" xfId="0" applyFont="1" applyFill="1" applyBorder="1" applyAlignment="1">
      <alignment vertical="center"/>
    </xf>
    <xf numFmtId="177" fontId="143" fillId="0" borderId="0" xfId="0" applyNumberFormat="1" applyFont="1" applyFill="1" applyBorder="1" applyAlignment="1">
      <alignment vertical="center"/>
    </xf>
    <xf numFmtId="0" fontId="144" fillId="0" borderId="0" xfId="0" applyFont="1" applyFill="1" applyAlignment="1">
      <alignment horizontal="centerContinuous"/>
    </xf>
    <xf numFmtId="0" fontId="147" fillId="0" borderId="0" xfId="0" applyFont="1" applyFill="1" applyAlignment="1">
      <alignment horizontal="centerContinuous"/>
    </xf>
    <xf numFmtId="0" fontId="143" fillId="0" borderId="12" xfId="0" applyFont="1" applyFill="1" applyBorder="1" applyAlignment="1" applyProtection="1">
      <alignment horizontal="center"/>
    </xf>
    <xf numFmtId="176" fontId="143" fillId="0" borderId="0" xfId="146" applyFont="1" applyFill="1" applyBorder="1" applyAlignment="1" applyProtection="1">
      <alignment horizontal="right"/>
    </xf>
    <xf numFmtId="176" fontId="145" fillId="0" borderId="0" xfId="146" applyFont="1" applyFill="1" applyBorder="1" applyAlignment="1" applyProtection="1">
      <alignment horizontal="right"/>
    </xf>
    <xf numFmtId="176" fontId="145" fillId="0" borderId="0" xfId="146" applyFont="1" applyFill="1" applyBorder="1" applyProtection="1"/>
    <xf numFmtId="0" fontId="143" fillId="0" borderId="10" xfId="0" applyFont="1" applyFill="1" applyBorder="1" applyAlignment="1">
      <alignment horizontal="center" vertical="center"/>
    </xf>
    <xf numFmtId="176" fontId="143" fillId="0" borderId="11" xfId="146" applyFont="1" applyFill="1" applyBorder="1" applyAlignment="1" applyProtection="1">
      <alignment vertical="center"/>
    </xf>
    <xf numFmtId="176" fontId="143" fillId="0" borderId="10" xfId="146" applyFont="1" applyFill="1" applyBorder="1" applyAlignment="1" applyProtection="1">
      <alignment vertical="center"/>
    </xf>
    <xf numFmtId="0" fontId="143" fillId="0" borderId="0" xfId="0" applyFont="1" applyFill="1" applyBorder="1" applyAlignment="1" applyProtection="1">
      <alignment horizontal="left"/>
    </xf>
    <xf numFmtId="0" fontId="143" fillId="0" borderId="0" xfId="0" applyFont="1" applyFill="1" applyProtection="1"/>
    <xf numFmtId="0" fontId="140" fillId="0" borderId="0" xfId="226" applyFont="1" applyFill="1" applyAlignment="1">
      <alignment vertical="top"/>
    </xf>
    <xf numFmtId="0" fontId="154" fillId="0" borderId="0" xfId="0" applyFont="1" applyFill="1" applyAlignment="1">
      <alignment horizontal="centerContinuous" vertical="center"/>
    </xf>
    <xf numFmtId="0" fontId="154" fillId="0" borderId="0" xfId="0" applyFont="1" applyFill="1" applyAlignment="1">
      <alignment horizontal="centerContinuous"/>
    </xf>
    <xf numFmtId="0" fontId="143" fillId="0" borderId="0" xfId="0" applyFont="1" applyFill="1" applyBorder="1"/>
    <xf numFmtId="0" fontId="145" fillId="0" borderId="0" xfId="217" applyFont="1" applyFill="1" applyAlignment="1" applyProtection="1">
      <alignment horizontal="right"/>
    </xf>
    <xf numFmtId="176" fontId="143" fillId="0" borderId="0" xfId="146" applyFont="1" applyFill="1" applyBorder="1" applyAlignment="1" applyProtection="1">
      <alignment horizontal="center"/>
      <protection locked="0"/>
    </xf>
    <xf numFmtId="185" fontId="143" fillId="0" borderId="0" xfId="146" applyNumberFormat="1" applyFont="1" applyFill="1" applyBorder="1" applyAlignment="1" applyProtection="1">
      <alignment horizontal="right"/>
      <protection locked="0"/>
    </xf>
    <xf numFmtId="185" fontId="143" fillId="0" borderId="0" xfId="146" applyNumberFormat="1" applyFont="1" applyFill="1" applyBorder="1" applyAlignment="1" applyProtection="1">
      <alignment horizontal="right"/>
    </xf>
    <xf numFmtId="185" fontId="143" fillId="0" borderId="0" xfId="0" applyNumberFormat="1" applyFont="1" applyFill="1" applyBorder="1" applyAlignment="1">
      <alignment horizontal="right"/>
    </xf>
    <xf numFmtId="0" fontId="146" fillId="0" borderId="0" xfId="0" applyFont="1"/>
    <xf numFmtId="0" fontId="143" fillId="0" borderId="14" xfId="0" applyFont="1" applyFill="1" applyBorder="1" applyAlignment="1">
      <alignment horizontal="center" vertical="center"/>
    </xf>
    <xf numFmtId="0" fontId="143" fillId="0" borderId="10" xfId="0" applyFont="1" applyBorder="1"/>
    <xf numFmtId="0" fontId="155" fillId="0" borderId="0" xfId="0" applyFont="1"/>
    <xf numFmtId="0" fontId="145" fillId="0" borderId="0" xfId="222" applyFont="1" applyBorder="1" applyAlignment="1"/>
    <xf numFmtId="0" fontId="143" fillId="0" borderId="13" xfId="0" applyFont="1" applyBorder="1"/>
    <xf numFmtId="0" fontId="145" fillId="0" borderId="13" xfId="220" applyFont="1" applyFill="1" applyBorder="1" applyAlignment="1" applyProtection="1">
      <alignment horizontal="right"/>
    </xf>
    <xf numFmtId="0" fontId="156" fillId="0" borderId="0" xfId="222" applyFont="1" applyAlignment="1"/>
    <xf numFmtId="0" fontId="145" fillId="0" borderId="0" xfId="222" applyFont="1" applyAlignment="1"/>
    <xf numFmtId="0" fontId="143" fillId="0" borderId="0" xfId="226" applyFont="1" applyFill="1" applyAlignment="1">
      <alignment vertical="top"/>
    </xf>
    <xf numFmtId="176" fontId="143" fillId="0" borderId="0" xfId="146" applyFont="1" applyFill="1" applyAlignment="1">
      <alignment vertical="top"/>
    </xf>
    <xf numFmtId="176" fontId="143" fillId="0" borderId="0" xfId="146" applyFont="1" applyFill="1" applyAlignment="1">
      <alignment vertical="center"/>
    </xf>
    <xf numFmtId="176" fontId="147" fillId="0" borderId="0" xfId="146" applyFont="1" applyFill="1"/>
    <xf numFmtId="176" fontId="145" fillId="0" borderId="0" xfId="146" applyFont="1" applyFill="1"/>
    <xf numFmtId="176" fontId="143" fillId="0" borderId="0" xfId="146" applyFont="1" applyFill="1" applyProtection="1"/>
    <xf numFmtId="176" fontId="143" fillId="0" borderId="0" xfId="146" applyFont="1" applyFill="1" applyBorder="1" applyProtection="1"/>
    <xf numFmtId="176" fontId="143" fillId="0" borderId="0" xfId="146" applyFont="1" applyFill="1"/>
    <xf numFmtId="176" fontId="146" fillId="0" borderId="0" xfId="146" applyFont="1" applyFill="1"/>
    <xf numFmtId="176" fontId="146" fillId="0" borderId="0" xfId="146" applyFont="1" applyFill="1" applyProtection="1"/>
    <xf numFmtId="0" fontId="143" fillId="0" borderId="12" xfId="0" applyFont="1" applyFill="1" applyBorder="1" applyAlignment="1">
      <alignment horizontal="distributed"/>
    </xf>
    <xf numFmtId="176" fontId="143" fillId="63" borderId="0" xfId="174" applyFont="1" applyFill="1" applyProtection="1">
      <protection locked="0"/>
    </xf>
    <xf numFmtId="176" fontId="143" fillId="63" borderId="0" xfId="146" applyFont="1" applyFill="1" applyBorder="1" applyProtection="1"/>
    <xf numFmtId="176" fontId="143" fillId="63" borderId="0" xfId="146" applyFont="1" applyFill="1" applyProtection="1">
      <protection locked="0"/>
    </xf>
    <xf numFmtId="176" fontId="143" fillId="0" borderId="0" xfId="146" applyFont="1" applyFill="1" applyAlignment="1">
      <alignment wrapText="1"/>
    </xf>
    <xf numFmtId="176" fontId="146" fillId="56" borderId="0" xfId="146" applyFont="1" applyFill="1" applyProtection="1"/>
    <xf numFmtId="176" fontId="143" fillId="0" borderId="11" xfId="146" applyFont="1" applyFill="1" applyBorder="1" applyAlignment="1" applyProtection="1">
      <alignment vertical="center"/>
      <protection locked="0"/>
    </xf>
    <xf numFmtId="176" fontId="143" fillId="0" borderId="10" xfId="146" applyFont="1" applyFill="1" applyBorder="1" applyAlignment="1" applyProtection="1">
      <alignment vertical="center"/>
      <protection locked="0"/>
    </xf>
    <xf numFmtId="0" fontId="155" fillId="0" borderId="0" xfId="0" applyFont="1" applyFill="1" applyAlignment="1">
      <alignment horizontal="right" vertical="top"/>
    </xf>
    <xf numFmtId="0" fontId="155" fillId="0" borderId="0" xfId="226" applyFont="1" applyFill="1" applyAlignment="1">
      <alignment vertical="top"/>
    </xf>
    <xf numFmtId="0" fontId="144" fillId="0" borderId="0" xfId="226" applyFont="1" applyFill="1" applyAlignment="1">
      <alignment horizontal="centerContinuous" vertical="center"/>
    </xf>
    <xf numFmtId="0" fontId="143" fillId="0" borderId="0" xfId="226" applyFont="1" applyFill="1" applyAlignment="1">
      <alignment horizontal="centerContinuous" vertical="center"/>
    </xf>
    <xf numFmtId="0" fontId="143" fillId="0" borderId="0" xfId="226" applyFont="1" applyFill="1" applyAlignment="1">
      <alignment vertical="center"/>
    </xf>
    <xf numFmtId="0" fontId="147" fillId="0" borderId="0" xfId="226" applyFont="1" applyFill="1" applyAlignment="1">
      <alignment horizontal="centerContinuous"/>
    </xf>
    <xf numFmtId="0" fontId="144" fillId="0" borderId="0" xfId="226" applyFont="1" applyFill="1" applyAlignment="1">
      <alignment horizontal="centerContinuous"/>
    </xf>
    <xf numFmtId="0" fontId="147" fillId="0" borderId="0" xfId="226" applyFont="1" applyFill="1" applyAlignment="1"/>
    <xf numFmtId="0" fontId="145" fillId="0" borderId="0" xfId="226" applyFont="1" applyFill="1"/>
    <xf numFmtId="0" fontId="143" fillId="0" borderId="12" xfId="226" applyFont="1" applyFill="1" applyBorder="1" applyAlignment="1">
      <alignment horizontal="center"/>
    </xf>
    <xf numFmtId="184" fontId="143" fillId="0" borderId="0" xfId="173" applyNumberFormat="1" applyFont="1" applyFill="1" applyAlignment="1" applyProtection="1">
      <alignment shrinkToFit="1"/>
    </xf>
    <xf numFmtId="179" fontId="143" fillId="0" borderId="0" xfId="173" applyNumberFormat="1" applyFont="1" applyFill="1" applyAlignment="1" applyProtection="1">
      <alignment shrinkToFit="1"/>
    </xf>
    <xf numFmtId="190" fontId="143" fillId="0" borderId="0" xfId="146" applyNumberFormat="1" applyFont="1" applyFill="1" applyAlignment="1" applyProtection="1">
      <alignment shrinkToFit="1"/>
    </xf>
    <xf numFmtId="41" fontId="143" fillId="0" borderId="0" xfId="173" applyNumberFormat="1" applyFont="1" applyFill="1" applyAlignment="1" applyProtection="1">
      <alignment shrinkToFit="1"/>
    </xf>
    <xf numFmtId="190" fontId="143" fillId="0" borderId="0" xfId="227" applyNumberFormat="1" applyFont="1" applyFill="1" applyBorder="1" applyAlignment="1">
      <alignment shrinkToFit="1"/>
    </xf>
    <xf numFmtId="190" fontId="143" fillId="0" borderId="0" xfId="228" applyNumberFormat="1" applyFont="1" applyFill="1" applyAlignment="1"/>
    <xf numFmtId="190" fontId="143" fillId="0" borderId="0" xfId="173" applyNumberFormat="1" applyFont="1" applyFill="1" applyBorder="1" applyAlignment="1" applyProtection="1">
      <alignment shrinkToFit="1"/>
    </xf>
    <xf numFmtId="41" fontId="143" fillId="0" borderId="0" xfId="173" applyNumberFormat="1" applyFont="1" applyFill="1" applyBorder="1" applyAlignment="1" applyProtection="1">
      <alignment shrinkToFit="1"/>
    </xf>
    <xf numFmtId="0" fontId="143" fillId="0" borderId="0" xfId="226" applyFont="1" applyFill="1"/>
    <xf numFmtId="190" fontId="143" fillId="0" borderId="0" xfId="173" applyNumberFormat="1" applyFont="1" applyFill="1" applyAlignment="1" applyProtection="1">
      <alignment shrinkToFit="1"/>
    </xf>
    <xf numFmtId="184" fontId="143" fillId="0" borderId="20" xfId="173" applyNumberFormat="1" applyFont="1" applyFill="1" applyBorder="1" applyAlignment="1" applyProtection="1">
      <alignment shrinkToFit="1"/>
    </xf>
    <xf numFmtId="179" fontId="143" fillId="0" borderId="0" xfId="173" applyNumberFormat="1" applyFont="1" applyFill="1" applyBorder="1" applyAlignment="1" applyProtection="1">
      <alignment shrinkToFit="1"/>
    </xf>
    <xf numFmtId="184" fontId="143" fillId="0" borderId="0" xfId="173" applyNumberFormat="1" applyFont="1" applyFill="1" applyBorder="1" applyAlignment="1" applyProtection="1">
      <alignment shrinkToFit="1"/>
    </xf>
    <xf numFmtId="187" fontId="143" fillId="0" borderId="0" xfId="173" applyNumberFormat="1" applyFont="1" applyFill="1" applyBorder="1" applyAlignment="1" applyProtection="1">
      <alignment shrinkToFit="1"/>
    </xf>
    <xf numFmtId="0" fontId="146" fillId="0" borderId="12" xfId="226" applyFont="1" applyFill="1" applyBorder="1" applyAlignment="1">
      <alignment horizontal="center"/>
    </xf>
    <xf numFmtId="184" fontId="146" fillId="57" borderId="20" xfId="173" applyNumberFormat="1" applyFont="1" applyFill="1" applyBorder="1" applyAlignment="1" applyProtection="1">
      <alignment shrinkToFit="1"/>
    </xf>
    <xf numFmtId="179" fontId="146" fillId="57" borderId="0" xfId="173" applyNumberFormat="1" applyFont="1" applyFill="1" applyBorder="1" applyAlignment="1" applyProtection="1">
      <alignment shrinkToFit="1"/>
    </xf>
    <xf numFmtId="184" fontId="146" fillId="57" borderId="0" xfId="173" applyNumberFormat="1" applyFont="1" applyFill="1" applyBorder="1" applyAlignment="1" applyProtection="1">
      <alignment shrinkToFit="1"/>
    </xf>
    <xf numFmtId="190" fontId="146" fillId="57" borderId="0" xfId="173" applyNumberFormat="1" applyFont="1" applyFill="1" applyBorder="1" applyAlignment="1" applyProtection="1">
      <alignment shrinkToFit="1"/>
    </xf>
    <xf numFmtId="0" fontId="146" fillId="24" borderId="0" xfId="226" applyFont="1" applyFill="1"/>
    <xf numFmtId="0" fontId="143" fillId="0" borderId="14" xfId="226" applyFont="1" applyFill="1" applyBorder="1" applyAlignment="1">
      <alignment horizontal="center"/>
    </xf>
    <xf numFmtId="176" fontId="143" fillId="0" borderId="10" xfId="173" applyNumberFormat="1" applyFont="1" applyFill="1" applyBorder="1" applyAlignment="1" applyProtection="1">
      <alignment shrinkToFit="1"/>
    </xf>
    <xf numFmtId="176" fontId="143" fillId="0" borderId="10" xfId="173" applyFont="1" applyFill="1" applyBorder="1" applyAlignment="1" applyProtection="1">
      <alignment shrinkToFit="1"/>
    </xf>
    <xf numFmtId="177" fontId="143" fillId="0" borderId="10" xfId="173" applyNumberFormat="1" applyFont="1" applyFill="1" applyBorder="1" applyAlignment="1" applyProtection="1">
      <alignment shrinkToFit="1"/>
    </xf>
    <xf numFmtId="176" fontId="146" fillId="0" borderId="10" xfId="173" applyFont="1" applyFill="1" applyBorder="1" applyAlignment="1" applyProtection="1">
      <alignment shrinkToFit="1"/>
    </xf>
    <xf numFmtId="0" fontId="143" fillId="0" borderId="29" xfId="226" applyFont="1" applyFill="1" applyBorder="1" applyAlignment="1">
      <alignment horizontal="center"/>
    </xf>
    <xf numFmtId="178" fontId="143" fillId="0" borderId="0" xfId="173" applyNumberFormat="1" applyFont="1" applyFill="1" applyAlignment="1" applyProtection="1">
      <alignment shrinkToFit="1"/>
    </xf>
    <xf numFmtId="176" fontId="143" fillId="0" borderId="0" xfId="173" applyFont="1" applyFill="1" applyAlignment="1" applyProtection="1">
      <alignment shrinkToFit="1"/>
    </xf>
    <xf numFmtId="184" fontId="143" fillId="0" borderId="0" xfId="226" applyNumberFormat="1" applyFont="1" applyFill="1" applyBorder="1" applyAlignment="1">
      <alignment shrinkToFit="1"/>
    </xf>
    <xf numFmtId="179" fontId="143" fillId="0" borderId="0" xfId="226" applyNumberFormat="1" applyFont="1" applyFill="1" applyBorder="1" applyAlignment="1">
      <alignment shrinkToFit="1"/>
    </xf>
    <xf numFmtId="177" fontId="143" fillId="0" borderId="0" xfId="173" applyNumberFormat="1" applyFont="1" applyFill="1" applyAlignment="1" applyProtection="1">
      <alignment shrinkToFit="1"/>
    </xf>
    <xf numFmtId="0" fontId="143" fillId="0" borderId="0" xfId="226" applyFont="1" applyFill="1" applyBorder="1" applyAlignment="1">
      <alignment horizontal="center"/>
    </xf>
    <xf numFmtId="177" fontId="143" fillId="0" borderId="30" xfId="226" applyNumberFormat="1" applyFont="1" applyFill="1" applyBorder="1" applyAlignment="1">
      <alignment shrinkToFit="1"/>
    </xf>
    <xf numFmtId="177" fontId="143" fillId="0" borderId="0" xfId="226" applyNumberFormat="1" applyFont="1" applyFill="1" applyBorder="1" applyAlignment="1">
      <alignment shrinkToFit="1"/>
    </xf>
    <xf numFmtId="0" fontId="143" fillId="0" borderId="12" xfId="226" applyFont="1" applyFill="1" applyBorder="1" applyAlignment="1" applyProtection="1">
      <alignment horizontal="center"/>
    </xf>
    <xf numFmtId="190" fontId="143" fillId="0" borderId="0" xfId="146" applyNumberFormat="1" applyFont="1" applyFill="1" applyBorder="1" applyAlignment="1" applyProtection="1">
      <alignment shrinkToFit="1"/>
    </xf>
    <xf numFmtId="190" fontId="143" fillId="0" borderId="0" xfId="0" applyNumberFormat="1" applyFont="1" applyFill="1" applyBorder="1" applyAlignment="1">
      <alignment shrinkToFit="1"/>
    </xf>
    <xf numFmtId="41" fontId="143" fillId="0" borderId="0" xfId="146" applyNumberFormat="1" applyFont="1" applyFill="1" applyBorder="1" applyAlignment="1">
      <alignment shrinkToFit="1"/>
    </xf>
    <xf numFmtId="187" fontId="143" fillId="0" borderId="0" xfId="146" applyNumberFormat="1" applyFont="1" applyFill="1" applyBorder="1" applyAlignment="1" applyProtection="1">
      <alignment shrinkToFit="1"/>
    </xf>
    <xf numFmtId="185" fontId="143" fillId="0" borderId="0" xfId="146" applyNumberFormat="1" applyFont="1" applyFill="1" applyBorder="1" applyAlignment="1" applyProtection="1">
      <alignment horizontal="right" shrinkToFit="1"/>
    </xf>
    <xf numFmtId="41" fontId="143" fillId="0" borderId="0" xfId="146" applyNumberFormat="1" applyFont="1" applyFill="1" applyBorder="1" applyAlignment="1" applyProtection="1">
      <alignment horizontal="right" shrinkToFit="1"/>
    </xf>
    <xf numFmtId="187" fontId="143" fillId="0" borderId="0" xfId="146" applyNumberFormat="1" applyFont="1" applyFill="1" applyBorder="1" applyAlignment="1" applyProtection="1">
      <alignment horizontal="right" shrinkToFit="1"/>
    </xf>
    <xf numFmtId="185" fontId="143" fillId="0" borderId="20" xfId="227" applyNumberFormat="1" applyFont="1" applyFill="1" applyBorder="1" applyAlignment="1">
      <alignment shrinkToFit="1"/>
    </xf>
    <xf numFmtId="41" fontId="143" fillId="0" borderId="0" xfId="226" applyNumberFormat="1" applyFont="1" applyFill="1" applyBorder="1" applyAlignment="1"/>
    <xf numFmtId="187" fontId="143" fillId="0" borderId="0" xfId="226" applyNumberFormat="1" applyFont="1" applyFill="1" applyBorder="1" applyAlignment="1"/>
    <xf numFmtId="185" fontId="143" fillId="0" borderId="0" xfId="226" applyNumberFormat="1" applyFont="1" applyFill="1" applyBorder="1" applyAlignment="1"/>
    <xf numFmtId="190" fontId="157" fillId="0" borderId="0" xfId="173" applyNumberFormat="1" applyFont="1" applyFill="1" applyBorder="1" applyAlignment="1" applyProtection="1">
      <alignment shrinkToFit="1"/>
    </xf>
    <xf numFmtId="190" fontId="157" fillId="0" borderId="0" xfId="226" applyNumberFormat="1" applyFont="1" applyFill="1" applyBorder="1" applyAlignment="1">
      <alignment shrinkToFit="1"/>
    </xf>
    <xf numFmtId="41" fontId="157" fillId="0" borderId="0" xfId="173" applyNumberFormat="1" applyFont="1" applyFill="1" applyBorder="1" applyAlignment="1">
      <alignment shrinkToFit="1"/>
    </xf>
    <xf numFmtId="180" fontId="157" fillId="0" borderId="0" xfId="173" applyNumberFormat="1" applyFont="1" applyFill="1" applyBorder="1" applyAlignment="1" applyProtection="1">
      <alignment horizontal="right" shrinkToFit="1"/>
    </xf>
    <xf numFmtId="0" fontId="157" fillId="0" borderId="12" xfId="226" applyFont="1" applyFill="1" applyBorder="1" applyAlignment="1">
      <alignment horizontal="center"/>
    </xf>
    <xf numFmtId="185" fontId="157" fillId="0" borderId="20" xfId="226" applyNumberFormat="1" applyFont="1" applyFill="1" applyBorder="1" applyAlignment="1"/>
    <xf numFmtId="187" fontId="157" fillId="0" borderId="0" xfId="173" applyNumberFormat="1" applyFont="1" applyFill="1" applyBorder="1" applyAlignment="1" applyProtection="1">
      <alignment horizontal="right" shrinkToFit="1"/>
    </xf>
    <xf numFmtId="190" fontId="158" fillId="57" borderId="0" xfId="226" applyNumberFormat="1" applyFont="1" applyFill="1" applyBorder="1" applyAlignment="1">
      <alignment shrinkToFit="1"/>
    </xf>
    <xf numFmtId="41" fontId="158" fillId="57" borderId="0" xfId="173" applyNumberFormat="1" applyFont="1" applyFill="1" applyBorder="1" applyAlignment="1">
      <alignment shrinkToFit="1"/>
    </xf>
    <xf numFmtId="187" fontId="158" fillId="57" borderId="0" xfId="173" applyNumberFormat="1" applyFont="1" applyFill="1" applyBorder="1" applyAlignment="1" applyProtection="1">
      <alignment horizontal="right" shrinkToFit="1"/>
    </xf>
    <xf numFmtId="0" fontId="158" fillId="0" borderId="12" xfId="226" applyFont="1" applyFill="1" applyBorder="1" applyAlignment="1">
      <alignment horizontal="center"/>
    </xf>
    <xf numFmtId="41" fontId="146" fillId="57" borderId="0" xfId="226" applyNumberFormat="1" applyFont="1" applyFill="1" applyBorder="1" applyAlignment="1"/>
    <xf numFmtId="187" fontId="146" fillId="57" borderId="0" xfId="226" applyNumberFormat="1" applyFont="1" applyFill="1" applyBorder="1" applyAlignment="1"/>
    <xf numFmtId="185" fontId="146" fillId="57" borderId="0" xfId="226" applyNumberFormat="1" applyFont="1" applyFill="1" applyBorder="1" applyAlignment="1"/>
    <xf numFmtId="0" fontId="146" fillId="24" borderId="0" xfId="226" applyFont="1" applyFill="1" applyAlignment="1">
      <alignment vertical="center"/>
    </xf>
    <xf numFmtId="0" fontId="143" fillId="0" borderId="14" xfId="226" applyFont="1" applyFill="1" applyBorder="1" applyAlignment="1">
      <alignment horizontal="center" vertical="center"/>
    </xf>
    <xf numFmtId="177" fontId="143" fillId="0" borderId="11" xfId="173" applyNumberFormat="1" applyFont="1" applyFill="1" applyBorder="1" applyAlignment="1" applyProtection="1">
      <alignment vertical="center" shrinkToFit="1"/>
    </xf>
    <xf numFmtId="177" fontId="143" fillId="0" borderId="10" xfId="173" applyNumberFormat="1" applyFont="1" applyFill="1" applyBorder="1" applyAlignment="1" applyProtection="1">
      <alignment vertical="center" shrinkToFit="1"/>
    </xf>
    <xf numFmtId="183" fontId="143" fillId="0" borderId="10" xfId="226" applyNumberFormat="1" applyFont="1" applyFill="1" applyBorder="1" applyAlignment="1">
      <alignment vertical="center" shrinkToFit="1"/>
    </xf>
    <xf numFmtId="180" fontId="143" fillId="0" borderId="10" xfId="173" applyNumberFormat="1" applyFont="1" applyFill="1" applyBorder="1" applyAlignment="1">
      <alignment vertical="center" shrinkToFit="1"/>
    </xf>
    <xf numFmtId="180" fontId="143" fillId="0" borderId="10" xfId="173" applyNumberFormat="1" applyFont="1" applyFill="1" applyBorder="1" applyAlignment="1" applyProtection="1">
      <alignment horizontal="right" vertical="center" shrinkToFit="1"/>
    </xf>
    <xf numFmtId="0" fontId="143" fillId="0" borderId="11" xfId="226" applyFont="1" applyFill="1" applyBorder="1" applyAlignment="1">
      <alignment vertical="center"/>
    </xf>
    <xf numFmtId="0" fontId="143" fillId="0" borderId="10" xfId="226" applyFont="1" applyFill="1" applyBorder="1" applyAlignment="1">
      <alignment vertical="center"/>
    </xf>
    <xf numFmtId="176" fontId="145" fillId="0" borderId="0" xfId="173" applyFont="1" applyFill="1" applyBorder="1" applyProtection="1"/>
    <xf numFmtId="176" fontId="145" fillId="0" borderId="0" xfId="173" applyFont="1" applyFill="1" applyBorder="1" applyAlignment="1" applyProtection="1">
      <alignment shrinkToFit="1"/>
    </xf>
    <xf numFmtId="0" fontId="145" fillId="0" borderId="0" xfId="226" applyFont="1" applyFill="1" applyBorder="1" applyAlignment="1">
      <alignment horizontal="right"/>
    </xf>
    <xf numFmtId="0" fontId="145" fillId="0" borderId="0" xfId="226" applyFont="1" applyFill="1" applyBorder="1"/>
    <xf numFmtId="0" fontId="143" fillId="0" borderId="0" xfId="226" applyFont="1" applyFill="1" applyBorder="1" applyAlignment="1" applyProtection="1">
      <alignment horizontal="left"/>
    </xf>
    <xf numFmtId="0" fontId="143" fillId="0" borderId="0" xfId="226" applyFont="1" applyFill="1" applyProtection="1"/>
    <xf numFmtId="181" fontId="143" fillId="0" borderId="0" xfId="226" applyNumberFormat="1" applyFont="1" applyFill="1" applyBorder="1" applyAlignment="1" applyProtection="1"/>
    <xf numFmtId="0" fontId="150" fillId="0" borderId="0" xfId="226" applyFont="1" applyFill="1"/>
    <xf numFmtId="190" fontId="143" fillId="0" borderId="0" xfId="226" applyNumberFormat="1" applyFont="1" applyFill="1"/>
    <xf numFmtId="179" fontId="143" fillId="0" borderId="0" xfId="173" applyNumberFormat="1" applyFont="1" applyFill="1" applyProtection="1"/>
    <xf numFmtId="41" fontId="143" fillId="0" borderId="0" xfId="173" applyNumberFormat="1" applyFont="1" applyFill="1" applyProtection="1"/>
    <xf numFmtId="41" fontId="143" fillId="0" borderId="0" xfId="227" applyNumberFormat="1" applyFont="1" applyFill="1" applyBorder="1" applyAlignment="1"/>
    <xf numFmtId="41" fontId="143" fillId="0" borderId="0" xfId="173" applyNumberFormat="1" applyFont="1" applyFill="1" applyAlignment="1" applyProtection="1">
      <alignment horizontal="right"/>
    </xf>
    <xf numFmtId="179" fontId="143" fillId="0" borderId="0" xfId="174" applyNumberFormat="1" applyFont="1" applyFill="1" applyProtection="1"/>
    <xf numFmtId="179" fontId="143" fillId="0" borderId="0" xfId="227" applyNumberFormat="1" applyFont="1" applyFill="1" applyBorder="1" applyAlignment="1"/>
    <xf numFmtId="179" fontId="143" fillId="0" borderId="20" xfId="227" applyNumberFormat="1" applyFont="1" applyFill="1" applyBorder="1" applyAlignment="1">
      <alignment shrinkToFit="1"/>
    </xf>
    <xf numFmtId="179" fontId="143" fillId="0" borderId="0" xfId="226" applyNumberFormat="1" applyFont="1" applyFill="1" applyBorder="1" applyAlignment="1"/>
    <xf numFmtId="41" fontId="143" fillId="0" borderId="0" xfId="146" applyNumberFormat="1" applyFont="1" applyFill="1" applyBorder="1" applyAlignment="1"/>
    <xf numFmtId="0" fontId="146" fillId="0" borderId="0" xfId="226" applyFont="1" applyFill="1"/>
    <xf numFmtId="0" fontId="147" fillId="0" borderId="0" xfId="0" applyFont="1" applyFill="1" applyAlignment="1"/>
    <xf numFmtId="41" fontId="143" fillId="0" borderId="0" xfId="175" applyNumberFormat="1" applyFont="1" applyFill="1" applyBorder="1" applyAlignment="1" applyProtection="1">
      <alignment horizontal="right"/>
      <protection locked="0"/>
    </xf>
    <xf numFmtId="0" fontId="143" fillId="0" borderId="30" xfId="0" applyFont="1" applyFill="1" applyBorder="1" applyAlignment="1">
      <alignment horizontal="center"/>
    </xf>
    <xf numFmtId="176" fontId="143" fillId="0" borderId="30" xfId="146" applyFont="1" applyFill="1" applyBorder="1" applyAlignment="1" applyProtection="1">
      <alignment horizontal="right"/>
    </xf>
    <xf numFmtId="0" fontId="143" fillId="0" borderId="0" xfId="0" applyFont="1" applyFill="1" applyBorder="1" applyProtection="1"/>
    <xf numFmtId="180" fontId="143" fillId="0" borderId="20" xfId="220" applyNumberFormat="1" applyFont="1" applyFill="1" applyBorder="1" applyAlignment="1" applyProtection="1">
      <alignment horizontal="right"/>
    </xf>
    <xf numFmtId="180" fontId="143" fillId="0" borderId="0" xfId="220" applyNumberFormat="1" applyFont="1" applyFill="1" applyBorder="1" applyAlignment="1" applyProtection="1">
      <alignment horizontal="right"/>
    </xf>
    <xf numFmtId="180" fontId="143" fillId="0" borderId="0" xfId="172" applyNumberFormat="1" applyFont="1" applyFill="1" applyBorder="1" applyAlignment="1" applyProtection="1">
      <alignment horizontal="right"/>
    </xf>
    <xf numFmtId="180" fontId="143" fillId="0" borderId="0" xfId="172" applyNumberFormat="1" applyFont="1" applyFill="1" applyBorder="1" applyAlignment="1" applyProtection="1">
      <alignment horizontal="right"/>
      <protection locked="0"/>
    </xf>
    <xf numFmtId="180" fontId="157" fillId="0" borderId="20" xfId="220" applyNumberFormat="1" applyFont="1" applyFill="1" applyBorder="1" applyAlignment="1" applyProtection="1">
      <alignment horizontal="right"/>
    </xf>
    <xf numFmtId="180" fontId="157" fillId="0" borderId="0" xfId="220" applyNumberFormat="1" applyFont="1" applyFill="1" applyBorder="1" applyAlignment="1" applyProtection="1">
      <alignment horizontal="right"/>
    </xf>
    <xf numFmtId="180" fontId="157" fillId="0" borderId="0" xfId="172" applyNumberFormat="1" applyFont="1" applyFill="1" applyBorder="1" applyAlignment="1" applyProtection="1">
      <alignment horizontal="right"/>
      <protection locked="0"/>
    </xf>
    <xf numFmtId="180" fontId="158" fillId="57" borderId="20" xfId="220" applyNumberFormat="1" applyFont="1" applyFill="1" applyBorder="1" applyAlignment="1" applyProtection="1">
      <alignment horizontal="right"/>
    </xf>
    <xf numFmtId="180" fontId="158" fillId="57" borderId="0" xfId="220" applyNumberFormat="1" applyFont="1" applyFill="1" applyBorder="1" applyAlignment="1" applyProtection="1">
      <alignment horizontal="right"/>
    </xf>
    <xf numFmtId="180" fontId="157" fillId="57" borderId="0" xfId="172" applyNumberFormat="1" applyFont="1" applyFill="1" applyBorder="1" applyAlignment="1" applyProtection="1">
      <alignment horizontal="right"/>
      <protection locked="0"/>
    </xf>
    <xf numFmtId="180" fontId="158" fillId="57" borderId="0" xfId="172" applyNumberFormat="1" applyFont="1" applyFill="1" applyBorder="1" applyAlignment="1" applyProtection="1">
      <alignment horizontal="right"/>
      <protection locked="0"/>
    </xf>
    <xf numFmtId="0" fontId="157" fillId="0" borderId="0" xfId="0" applyFont="1" applyFill="1" applyAlignment="1">
      <alignment vertical="top"/>
    </xf>
    <xf numFmtId="0" fontId="157" fillId="0" borderId="0" xfId="0" applyFont="1" applyAlignment="1">
      <alignment vertical="top"/>
    </xf>
    <xf numFmtId="0" fontId="157" fillId="0" borderId="0" xfId="0" applyFont="1" applyFill="1" applyAlignment="1">
      <alignment horizontal="right" vertical="top"/>
    </xf>
    <xf numFmtId="0" fontId="159" fillId="0" borderId="0" xfId="0" applyFont="1" applyFill="1" applyAlignment="1">
      <alignment horizontal="centerContinuous" vertical="center" shrinkToFit="1"/>
    </xf>
    <xf numFmtId="0" fontId="157" fillId="0" borderId="0" xfId="0" applyFont="1" applyFill="1" applyAlignment="1">
      <alignment horizontal="centerContinuous" vertical="center" shrinkToFit="1"/>
    </xf>
    <xf numFmtId="0" fontId="157" fillId="0" borderId="0" xfId="0" applyFont="1" applyFill="1" applyAlignment="1">
      <alignment vertical="center"/>
    </xf>
    <xf numFmtId="0" fontId="160" fillId="0" borderId="0" xfId="0" applyFont="1" applyFill="1" applyAlignment="1">
      <alignment horizontal="centerContinuous" vertical="center" shrinkToFit="1"/>
    </xf>
    <xf numFmtId="0" fontId="161" fillId="0" borderId="0" xfId="0" applyFont="1" applyFill="1" applyAlignment="1">
      <alignment horizontal="centerContinuous" vertical="center" shrinkToFit="1"/>
    </xf>
    <xf numFmtId="0" fontId="161" fillId="0" borderId="0" xfId="0" applyFont="1" applyFill="1" applyAlignment="1">
      <alignment horizontal="centerContinuous" shrinkToFit="1"/>
    </xf>
    <xf numFmtId="0" fontId="161" fillId="0" borderId="0" xfId="0" applyFont="1" applyFill="1"/>
    <xf numFmtId="0" fontId="162" fillId="0" borderId="0" xfId="0" applyFont="1" applyFill="1"/>
    <xf numFmtId="0" fontId="157" fillId="0" borderId="12" xfId="0" applyFont="1" applyFill="1" applyBorder="1" applyAlignment="1" applyProtection="1">
      <alignment horizontal="center"/>
    </xf>
    <xf numFmtId="176" fontId="157" fillId="0" borderId="0" xfId="146" applyFont="1" applyFill="1" applyProtection="1"/>
    <xf numFmtId="176" fontId="157" fillId="0" borderId="0" xfId="146" applyFont="1" applyFill="1" applyAlignment="1" applyProtection="1">
      <alignment horizontal="right"/>
    </xf>
    <xf numFmtId="0" fontId="157" fillId="0" borderId="0" xfId="0" applyFont="1" applyFill="1"/>
    <xf numFmtId="0" fontId="157" fillId="0" borderId="12" xfId="0" applyFont="1" applyFill="1" applyBorder="1" applyAlignment="1">
      <alignment horizontal="center"/>
    </xf>
    <xf numFmtId="176" fontId="157" fillId="0" borderId="0" xfId="146" applyFont="1" applyFill="1" applyBorder="1" applyProtection="1"/>
    <xf numFmtId="41" fontId="157" fillId="0" borderId="0" xfId="146" applyNumberFormat="1" applyFont="1" applyFill="1" applyAlignment="1" applyProtection="1">
      <alignment horizontal="right"/>
    </xf>
    <xf numFmtId="0" fontId="157" fillId="0" borderId="12" xfId="0" applyFont="1" applyFill="1" applyBorder="1" applyAlignment="1">
      <alignment horizontal="distributed"/>
    </xf>
    <xf numFmtId="176" fontId="157" fillId="63" borderId="0" xfId="146" applyFont="1" applyFill="1" applyProtection="1">
      <protection locked="0"/>
    </xf>
    <xf numFmtId="176" fontId="157" fillId="63" borderId="0" xfId="146" applyFont="1" applyFill="1" applyProtection="1"/>
    <xf numFmtId="176" fontId="157" fillId="0" borderId="0" xfId="146" applyFont="1" applyFill="1" applyBorder="1" applyProtection="1">
      <protection locked="0"/>
    </xf>
    <xf numFmtId="0" fontId="158" fillId="0" borderId="12" xfId="0" applyFont="1" applyFill="1" applyBorder="1" applyAlignment="1">
      <alignment horizontal="center"/>
    </xf>
    <xf numFmtId="176" fontId="158" fillId="56" borderId="0" xfId="146" applyFont="1" applyFill="1" applyProtection="1"/>
    <xf numFmtId="0" fontId="158" fillId="0" borderId="0" xfId="0" applyFont="1" applyFill="1"/>
    <xf numFmtId="0" fontId="157" fillId="0" borderId="10" xfId="0" applyFont="1" applyFill="1" applyBorder="1" applyAlignment="1">
      <alignment horizontal="center" vertical="center"/>
    </xf>
    <xf numFmtId="176" fontId="157" fillId="0" borderId="10" xfId="146" applyFont="1" applyFill="1" applyBorder="1" applyAlignment="1" applyProtection="1">
      <alignment vertical="center"/>
      <protection locked="0"/>
    </xf>
    <xf numFmtId="176" fontId="157" fillId="0" borderId="10" xfId="146" applyFont="1" applyFill="1" applyBorder="1" applyAlignment="1" applyProtection="1">
      <alignment vertical="center"/>
    </xf>
    <xf numFmtId="41" fontId="157" fillId="0" borderId="10" xfId="146" quotePrefix="1" applyNumberFormat="1" applyFont="1" applyFill="1" applyBorder="1" applyAlignment="1" applyProtection="1">
      <alignment horizontal="right" vertical="center"/>
      <protection locked="0"/>
    </xf>
    <xf numFmtId="176" fontId="157" fillId="0" borderId="0" xfId="0" applyNumberFormat="1" applyFont="1" applyFill="1" applyAlignment="1">
      <alignment vertical="center"/>
    </xf>
    <xf numFmtId="0" fontId="162" fillId="0" borderId="0" xfId="0" applyFont="1" applyFill="1" applyBorder="1" applyAlignment="1">
      <alignment horizontal="left" vertical="center"/>
    </xf>
    <xf numFmtId="176" fontId="157" fillId="0" borderId="0" xfId="146" applyFont="1" applyFill="1" applyBorder="1" applyAlignment="1" applyProtection="1">
      <alignment vertical="center"/>
      <protection locked="0"/>
    </xf>
    <xf numFmtId="176" fontId="157" fillId="0" borderId="0" xfId="146" applyFont="1" applyFill="1" applyBorder="1" applyAlignment="1" applyProtection="1">
      <alignment vertical="center"/>
    </xf>
    <xf numFmtId="41" fontId="157" fillId="0" borderId="0" xfId="146" quotePrefix="1" applyNumberFormat="1" applyFont="1" applyFill="1" applyBorder="1" applyAlignment="1" applyProtection="1">
      <alignment horizontal="right" vertical="center"/>
      <protection locked="0"/>
    </xf>
    <xf numFmtId="176" fontId="162" fillId="0" borderId="0" xfId="146" applyFont="1" applyFill="1" applyBorder="1" applyProtection="1"/>
    <xf numFmtId="0" fontId="162" fillId="0" borderId="0" xfId="0" applyFont="1" applyFill="1" applyAlignment="1">
      <alignment horizontal="right"/>
    </xf>
    <xf numFmtId="176" fontId="162" fillId="0" borderId="0" xfId="146" applyFont="1" applyFill="1" applyBorder="1" applyAlignment="1" applyProtection="1">
      <alignment horizontal="right"/>
    </xf>
    <xf numFmtId="176" fontId="162" fillId="0" borderId="0" xfId="0" applyNumberFormat="1" applyFont="1" applyFill="1"/>
    <xf numFmtId="0" fontId="157" fillId="0" borderId="0" xfId="0" applyFont="1" applyFill="1" applyBorder="1" applyAlignment="1" applyProtection="1">
      <alignment horizontal="left"/>
    </xf>
    <xf numFmtId="0" fontId="157" fillId="0" borderId="0" xfId="0" applyFont="1" applyFill="1" applyProtection="1"/>
    <xf numFmtId="0" fontId="143" fillId="0" borderId="0" xfId="0" applyFont="1" applyAlignment="1">
      <alignment horizontal="centerContinuous"/>
    </xf>
    <xf numFmtId="41" fontId="143" fillId="0" borderId="0" xfId="0" applyNumberFormat="1" applyFont="1" applyFill="1" applyBorder="1" applyAlignment="1">
      <alignment horizontal="center"/>
    </xf>
    <xf numFmtId="41" fontId="143" fillId="56" borderId="0" xfId="146" applyNumberFormat="1" applyFont="1" applyFill="1" applyProtection="1"/>
    <xf numFmtId="41" fontId="143" fillId="63" borderId="0" xfId="146" applyNumberFormat="1" applyFont="1" applyFill="1" applyProtection="1">
      <protection locked="0"/>
    </xf>
    <xf numFmtId="41" fontId="143" fillId="63" borderId="0" xfId="0" applyNumberFormat="1" applyFont="1" applyFill="1" applyBorder="1" applyAlignment="1"/>
    <xf numFmtId="176" fontId="143" fillId="0" borderId="0" xfId="0" applyNumberFormat="1" applyFont="1" applyFill="1"/>
    <xf numFmtId="41" fontId="146" fillId="56" borderId="0" xfId="0" applyNumberFormat="1" applyFont="1" applyFill="1" applyBorder="1" applyAlignment="1">
      <alignment horizontal="center"/>
    </xf>
    <xf numFmtId="176" fontId="143" fillId="0" borderId="0" xfId="0" applyNumberFormat="1" applyFont="1" applyFill="1" applyAlignment="1">
      <alignment vertical="center"/>
    </xf>
    <xf numFmtId="0" fontId="143" fillId="64" borderId="15" xfId="0" applyFont="1" applyFill="1" applyBorder="1" applyAlignment="1">
      <alignment horizontal="center" vertical="center"/>
    </xf>
    <xf numFmtId="0" fontId="143" fillId="64" borderId="22" xfId="0" applyFont="1" applyFill="1" applyBorder="1" applyAlignment="1">
      <alignment horizontal="center" vertical="center" wrapText="1" shrinkToFit="1"/>
    </xf>
    <xf numFmtId="0" fontId="143" fillId="64" borderId="12" xfId="0" applyFont="1" applyFill="1" applyBorder="1" applyAlignment="1">
      <alignment horizontal="center" vertical="center"/>
    </xf>
    <xf numFmtId="0" fontId="143" fillId="64" borderId="17" xfId="0" applyFont="1" applyFill="1" applyBorder="1" applyAlignment="1">
      <alignment horizontal="center" vertical="center"/>
    </xf>
    <xf numFmtId="0" fontId="143" fillId="64" borderId="16" xfId="0" applyFont="1" applyFill="1" applyBorder="1" applyAlignment="1">
      <alignment horizontal="center" vertical="center"/>
    </xf>
    <xf numFmtId="0" fontId="143" fillId="64" borderId="0" xfId="0" applyFont="1" applyFill="1" applyBorder="1" applyAlignment="1">
      <alignment horizontal="center" vertical="center" shrinkToFit="1"/>
    </xf>
    <xf numFmtId="0" fontId="143" fillId="64" borderId="14" xfId="0" applyFont="1" applyFill="1" applyBorder="1" applyAlignment="1">
      <alignment horizontal="center" vertical="center"/>
    </xf>
    <xf numFmtId="0" fontId="143" fillId="64" borderId="18" xfId="0" applyFont="1" applyFill="1" applyBorder="1" applyAlignment="1">
      <alignment horizontal="center" vertical="center"/>
    </xf>
    <xf numFmtId="0" fontId="143" fillId="64" borderId="10" xfId="0" applyFont="1" applyFill="1" applyBorder="1" applyAlignment="1">
      <alignment horizontal="center" vertical="center"/>
    </xf>
    <xf numFmtId="0" fontId="143" fillId="64" borderId="11" xfId="0" applyFont="1" applyFill="1" applyBorder="1" applyAlignment="1">
      <alignment horizontal="center" vertical="center" shrinkToFit="1"/>
    </xf>
    <xf numFmtId="0" fontId="157" fillId="64" borderId="15" xfId="0" applyFont="1" applyFill="1" applyBorder="1" applyAlignment="1">
      <alignment horizontal="center" vertical="center"/>
    </xf>
    <xf numFmtId="0" fontId="157" fillId="64" borderId="15" xfId="0" applyFont="1" applyFill="1" applyBorder="1" applyAlignment="1">
      <alignment horizontal="center" vertical="center" shrinkToFit="1"/>
    </xf>
    <xf numFmtId="0" fontId="157" fillId="64" borderId="19" xfId="0" applyFont="1" applyFill="1" applyBorder="1" applyAlignment="1">
      <alignment horizontal="centerContinuous" vertical="center" shrinkToFit="1"/>
    </xf>
    <xf numFmtId="0" fontId="157" fillId="64" borderId="21" xfId="0" applyFont="1" applyFill="1" applyBorder="1" applyAlignment="1">
      <alignment horizontal="centerContinuous" vertical="center" shrinkToFit="1"/>
    </xf>
    <xf numFmtId="0" fontId="157" fillId="64" borderId="26" xfId="0" applyFont="1" applyFill="1" applyBorder="1" applyAlignment="1">
      <alignment horizontal="centerContinuous" vertical="center" shrinkToFit="1"/>
    </xf>
    <xf numFmtId="0" fontId="157" fillId="64" borderId="12" xfId="0" applyFont="1" applyFill="1" applyBorder="1" applyAlignment="1">
      <alignment horizontal="center" vertical="center"/>
    </xf>
    <xf numFmtId="0" fontId="157" fillId="64" borderId="12" xfId="0" applyFont="1" applyFill="1" applyBorder="1" applyAlignment="1">
      <alignment horizontal="center" vertical="center" shrinkToFit="1"/>
    </xf>
    <xf numFmtId="0" fontId="157" fillId="64" borderId="24" xfId="0" applyFont="1" applyFill="1" applyBorder="1" applyAlignment="1">
      <alignment horizontal="center" vertical="center" shrinkToFit="1"/>
    </xf>
    <xf numFmtId="0" fontId="157" fillId="64" borderId="16" xfId="0" applyFont="1" applyFill="1" applyBorder="1" applyAlignment="1">
      <alignment horizontal="center" vertical="center" shrinkToFit="1"/>
    </xf>
    <xf numFmtId="0" fontId="157" fillId="64" borderId="20" xfId="0" applyFont="1" applyFill="1" applyBorder="1" applyAlignment="1">
      <alignment horizontal="center" vertical="center" shrinkToFit="1"/>
    </xf>
    <xf numFmtId="0" fontId="157" fillId="64" borderId="17" xfId="0" applyFont="1" applyFill="1" applyBorder="1" applyAlignment="1">
      <alignment horizontal="center" vertical="center" shrinkToFit="1"/>
    </xf>
    <xf numFmtId="0" fontId="157" fillId="64" borderId="20" xfId="0" applyFont="1" applyFill="1" applyBorder="1" applyAlignment="1">
      <alignment horizontal="centerContinuous" vertical="center" shrinkToFit="1"/>
    </xf>
    <xf numFmtId="0" fontId="157" fillId="64" borderId="14" xfId="0" applyFont="1" applyFill="1" applyBorder="1" applyAlignment="1">
      <alignment horizontal="center" vertical="center"/>
    </xf>
    <xf numFmtId="0" fontId="157" fillId="64" borderId="14" xfId="0" applyFont="1" applyFill="1" applyBorder="1" applyAlignment="1">
      <alignment horizontal="center" vertical="center" shrinkToFit="1"/>
    </xf>
    <xf numFmtId="0" fontId="157" fillId="64" borderId="11" xfId="0" applyFont="1" applyFill="1" applyBorder="1" applyAlignment="1">
      <alignment horizontal="center" vertical="center" shrinkToFit="1"/>
    </xf>
    <xf numFmtId="0" fontId="157" fillId="64" borderId="18" xfId="0" applyFont="1" applyFill="1" applyBorder="1" applyAlignment="1">
      <alignment horizontal="center" vertical="center" shrinkToFit="1"/>
    </xf>
    <xf numFmtId="0" fontId="157" fillId="64" borderId="11" xfId="0" applyFont="1" applyFill="1" applyBorder="1" applyAlignment="1">
      <alignment horizontal="centerContinuous" vertical="center" shrinkToFit="1"/>
    </xf>
    <xf numFmtId="0" fontId="143" fillId="64" borderId="15" xfId="220" applyFont="1" applyFill="1" applyBorder="1" applyAlignment="1" applyProtection="1">
      <alignment horizontal="center" vertical="center"/>
    </xf>
    <xf numFmtId="0" fontId="143" fillId="64" borderId="12" xfId="220" applyFont="1" applyFill="1" applyBorder="1" applyAlignment="1" applyProtection="1">
      <alignment horizontal="center" vertical="center"/>
    </xf>
    <xf numFmtId="176" fontId="143" fillId="64" borderId="14" xfId="146" applyFont="1" applyFill="1" applyBorder="1" applyProtection="1"/>
    <xf numFmtId="0" fontId="143" fillId="64" borderId="32" xfId="220" applyFont="1" applyFill="1" applyBorder="1" applyAlignment="1" applyProtection="1">
      <alignment horizontal="center" vertical="center" wrapText="1"/>
    </xf>
    <xf numFmtId="0" fontId="143" fillId="64" borderId="32" xfId="220" applyFont="1" applyFill="1" applyBorder="1" applyAlignment="1" applyProtection="1">
      <alignment horizontal="center" vertical="center"/>
    </xf>
    <xf numFmtId="0" fontId="143" fillId="64" borderId="31" xfId="220" applyFont="1" applyFill="1" applyBorder="1" applyAlignment="1" applyProtection="1">
      <alignment horizontal="center" vertical="center" wrapText="1"/>
    </xf>
    <xf numFmtId="0" fontId="143" fillId="64" borderId="28" xfId="0" applyFont="1" applyFill="1" applyBorder="1" applyAlignment="1">
      <alignment horizontal="centerContinuous" vertical="center"/>
    </xf>
    <xf numFmtId="0" fontId="143" fillId="64" borderId="19" xfId="0" applyFont="1" applyFill="1" applyBorder="1" applyAlignment="1">
      <alignment horizontal="centerContinuous" vertical="center"/>
    </xf>
    <xf numFmtId="0" fontId="143" fillId="64" borderId="0" xfId="0" applyFont="1" applyFill="1" applyBorder="1" applyAlignment="1">
      <alignment horizontal="center" vertical="center"/>
    </xf>
    <xf numFmtId="0" fontId="143" fillId="64" borderId="12" xfId="695" applyFont="1" applyFill="1" applyBorder="1" applyAlignment="1" applyProtection="1">
      <alignment horizontal="center" vertical="center" shrinkToFit="1"/>
    </xf>
    <xf numFmtId="41" fontId="163" fillId="57" borderId="0" xfId="175" applyNumberFormat="1" applyFont="1" applyFill="1" applyBorder="1" applyAlignment="1" applyProtection="1">
      <alignment horizontal="right"/>
      <protection locked="0"/>
    </xf>
    <xf numFmtId="41" fontId="163" fillId="57" borderId="0" xfId="175" applyNumberFormat="1" applyFont="1" applyFill="1" applyBorder="1" applyAlignment="1" applyProtection="1">
      <alignment horizontal="right"/>
    </xf>
    <xf numFmtId="0" fontId="162" fillId="0" borderId="0" xfId="695" applyFont="1" applyFill="1" applyAlignment="1" applyProtection="1">
      <alignment horizontal="right"/>
    </xf>
    <xf numFmtId="0" fontId="157" fillId="0" borderId="0" xfId="695" applyFont="1" applyFill="1" applyAlignment="1" applyProtection="1">
      <alignment horizontal="right"/>
    </xf>
    <xf numFmtId="0" fontId="143" fillId="64" borderId="12" xfId="226" applyFont="1" applyFill="1" applyBorder="1" applyAlignment="1">
      <alignment horizontal="center" vertical="center"/>
    </xf>
    <xf numFmtId="0" fontId="143" fillId="64" borderId="10" xfId="226" applyFont="1" applyFill="1" applyBorder="1" applyAlignment="1">
      <alignment horizontal="centerContinuous" vertical="center" shrinkToFit="1"/>
    </xf>
    <xf numFmtId="0" fontId="143" fillId="64" borderId="14" xfId="226" applyFont="1" applyFill="1" applyBorder="1" applyAlignment="1">
      <alignment horizontal="centerContinuous" vertical="center" shrinkToFit="1"/>
    </xf>
    <xf numFmtId="0" fontId="143" fillId="64" borderId="12" xfId="226" applyFont="1" applyFill="1" applyBorder="1" applyAlignment="1">
      <alignment horizontal="center" vertical="center" shrinkToFit="1"/>
    </xf>
    <xf numFmtId="0" fontId="143" fillId="64" borderId="20" xfId="226" applyFont="1" applyFill="1" applyBorder="1" applyAlignment="1">
      <alignment horizontal="center" vertical="center" shrinkToFit="1"/>
    </xf>
    <xf numFmtId="0" fontId="143" fillId="64" borderId="27" xfId="226" applyFont="1" applyFill="1" applyBorder="1" applyAlignment="1">
      <alignment horizontal="center" vertical="center" shrinkToFit="1"/>
    </xf>
    <xf numFmtId="0" fontId="143" fillId="64" borderId="17" xfId="226" applyFont="1" applyFill="1" applyBorder="1" applyAlignment="1">
      <alignment horizontal="center" vertical="center"/>
    </xf>
    <xf numFmtId="0" fontId="143" fillId="64" borderId="16" xfId="226" applyFont="1" applyFill="1" applyBorder="1" applyAlignment="1">
      <alignment horizontal="center" vertical="center" shrinkToFit="1"/>
    </xf>
    <xf numFmtId="0" fontId="143" fillId="64" borderId="16" xfId="226" applyFont="1" applyFill="1" applyBorder="1" applyAlignment="1">
      <alignment horizontal="centerContinuous" vertical="center" shrinkToFit="1"/>
    </xf>
    <xf numFmtId="0" fontId="143" fillId="64" borderId="24" xfId="226" applyFont="1" applyFill="1" applyBorder="1" applyAlignment="1">
      <alignment horizontal="centerContinuous" vertical="center" shrinkToFit="1"/>
    </xf>
    <xf numFmtId="0" fontId="143" fillId="64" borderId="13" xfId="226" applyFont="1" applyFill="1" applyBorder="1" applyAlignment="1">
      <alignment horizontal="centerContinuous" vertical="center" shrinkToFit="1"/>
    </xf>
    <xf numFmtId="0" fontId="143" fillId="64" borderId="17" xfId="226" applyFont="1" applyFill="1" applyBorder="1" applyAlignment="1">
      <alignment horizontal="center" vertical="center" shrinkToFit="1"/>
    </xf>
    <xf numFmtId="0" fontId="143" fillId="64" borderId="20" xfId="226" applyFont="1" applyFill="1" applyBorder="1" applyAlignment="1">
      <alignment horizontal="centerContinuous" vertical="center" shrinkToFit="1"/>
    </xf>
    <xf numFmtId="0" fontId="143" fillId="64" borderId="12" xfId="226" applyFont="1" applyFill="1" applyBorder="1" applyAlignment="1">
      <alignment horizontal="centerContinuous" vertical="center" shrinkToFit="1"/>
    </xf>
    <xf numFmtId="0" fontId="143" fillId="64" borderId="0" xfId="226" applyFont="1" applyFill="1" applyBorder="1" applyAlignment="1">
      <alignment horizontal="centerContinuous" vertical="center" shrinkToFit="1"/>
    </xf>
    <xf numFmtId="0" fontId="143" fillId="64" borderId="14" xfId="226" applyFont="1" applyFill="1" applyBorder="1" applyAlignment="1">
      <alignment horizontal="center" vertical="center"/>
    </xf>
    <xf numFmtId="0" fontId="143" fillId="64" borderId="14" xfId="226" applyFont="1" applyFill="1" applyBorder="1" applyAlignment="1">
      <alignment horizontal="center" vertical="center" shrinkToFit="1"/>
    </xf>
    <xf numFmtId="0" fontId="143" fillId="64" borderId="11" xfId="226" applyFont="1" applyFill="1" applyBorder="1" applyAlignment="1">
      <alignment horizontal="center" vertical="center" shrinkToFit="1"/>
    </xf>
    <xf numFmtId="0" fontId="143" fillId="64" borderId="18" xfId="226" applyFont="1" applyFill="1" applyBorder="1" applyAlignment="1">
      <alignment horizontal="center" vertical="center" shrinkToFit="1"/>
    </xf>
    <xf numFmtId="0" fontId="149" fillId="64" borderId="14" xfId="695" applyFont="1" applyFill="1" applyBorder="1" applyAlignment="1" applyProtection="1">
      <alignment horizontal="center" vertical="center" shrinkToFit="1"/>
    </xf>
    <xf numFmtId="0" fontId="149" fillId="64" borderId="18" xfId="695" applyFont="1" applyFill="1" applyBorder="1" applyAlignment="1" applyProtection="1">
      <alignment horizontal="center" vertical="center" shrinkToFit="1"/>
    </xf>
    <xf numFmtId="0" fontId="162" fillId="0" borderId="0" xfId="695" applyFont="1" applyFill="1" applyProtection="1"/>
    <xf numFmtId="176" fontId="143" fillId="64" borderId="16" xfId="146" applyFont="1" applyFill="1" applyBorder="1" applyAlignment="1" applyProtection="1">
      <alignment vertical="center" wrapText="1"/>
    </xf>
    <xf numFmtId="176" fontId="143" fillId="64" borderId="17" xfId="146" applyFont="1" applyFill="1" applyBorder="1" applyAlignment="1" applyProtection="1">
      <alignment horizontal="center" vertical="center"/>
    </xf>
    <xf numFmtId="176" fontId="143" fillId="64" borderId="18" xfId="146" applyFont="1" applyFill="1" applyBorder="1" applyAlignment="1" applyProtection="1">
      <alignment vertical="center"/>
    </xf>
    <xf numFmtId="0" fontId="162" fillId="0" borderId="0" xfId="220" applyFont="1" applyFill="1" applyAlignment="1" applyProtection="1">
      <alignment horizontal="right"/>
    </xf>
    <xf numFmtId="0" fontId="164" fillId="0" borderId="0" xfId="695" applyFont="1" applyFill="1" applyAlignment="1" applyProtection="1">
      <alignment horizontal="right"/>
    </xf>
    <xf numFmtId="0" fontId="143" fillId="64" borderId="17" xfId="0" applyFont="1" applyFill="1" applyBorder="1" applyAlignment="1">
      <alignment horizontal="centerContinuous" vertical="center"/>
    </xf>
    <xf numFmtId="0" fontId="143" fillId="64" borderId="12" xfId="0" applyFont="1" applyFill="1" applyBorder="1" applyAlignment="1">
      <alignment horizontal="centerContinuous" vertical="center"/>
    </xf>
    <xf numFmtId="0" fontId="143" fillId="64" borderId="0" xfId="0" applyFont="1" applyFill="1" applyBorder="1" applyAlignment="1">
      <alignment horizontal="centerContinuous" vertical="center"/>
    </xf>
    <xf numFmtId="0" fontId="143" fillId="64" borderId="20" xfId="0" applyFont="1" applyFill="1" applyBorder="1" applyAlignment="1">
      <alignment horizontal="centerContinuous" vertical="center"/>
    </xf>
    <xf numFmtId="0" fontId="143" fillId="64" borderId="18" xfId="0" applyFont="1" applyFill="1" applyBorder="1" applyAlignment="1">
      <alignment horizontal="centerContinuous" vertical="center"/>
    </xf>
    <xf numFmtId="0" fontId="143" fillId="64" borderId="14" xfId="0" applyFont="1" applyFill="1" applyBorder="1" applyAlignment="1">
      <alignment horizontal="centerContinuous" vertical="center"/>
    </xf>
    <xf numFmtId="0" fontId="143" fillId="64" borderId="14" xfId="0" applyFont="1" applyFill="1" applyBorder="1" applyAlignment="1">
      <alignment horizontal="center" vertical="center" shrinkToFit="1"/>
    </xf>
    <xf numFmtId="0" fontId="143" fillId="64" borderId="22" xfId="0" applyFont="1" applyFill="1" applyBorder="1" applyAlignment="1">
      <alignment horizontal="centerContinuous" vertical="center"/>
    </xf>
    <xf numFmtId="0" fontId="143" fillId="64" borderId="10" xfId="0" applyFont="1" applyFill="1" applyBorder="1" applyAlignment="1">
      <alignment horizontal="centerContinuous" vertical="center"/>
    </xf>
    <xf numFmtId="0" fontId="143" fillId="64" borderId="24" xfId="0" applyFont="1" applyFill="1" applyBorder="1" applyAlignment="1">
      <alignment horizontal="center" vertical="center"/>
    </xf>
    <xf numFmtId="0" fontId="143" fillId="64" borderId="17" xfId="0" applyFont="1" applyFill="1" applyBorder="1" applyAlignment="1">
      <alignment horizontal="center" vertical="center" shrinkToFit="1"/>
    </xf>
    <xf numFmtId="0" fontId="143" fillId="64" borderId="20" xfId="0" applyFont="1" applyFill="1" applyBorder="1" applyAlignment="1">
      <alignment horizontal="center" vertical="center"/>
    </xf>
    <xf numFmtId="0" fontId="143" fillId="64" borderId="18" xfId="0" applyFont="1" applyFill="1" applyBorder="1" applyAlignment="1">
      <alignment horizontal="center" vertical="center" shrinkToFit="1"/>
    </xf>
    <xf numFmtId="0" fontId="143" fillId="64" borderId="15" xfId="0" applyFont="1" applyFill="1" applyBorder="1" applyAlignment="1">
      <alignment horizontal="centerContinuous" vertical="center"/>
    </xf>
    <xf numFmtId="0" fontId="143" fillId="64" borderId="25" xfId="0" applyFont="1" applyFill="1" applyBorder="1" applyAlignment="1">
      <alignment horizontal="centerContinuous" vertical="center"/>
    </xf>
    <xf numFmtId="0" fontId="143" fillId="64" borderId="25" xfId="0" applyFont="1" applyFill="1" applyBorder="1" applyAlignment="1">
      <alignment horizontal="center" vertical="center"/>
    </xf>
    <xf numFmtId="0" fontId="143" fillId="64" borderId="14" xfId="0" applyFont="1" applyFill="1" applyBorder="1" applyAlignment="1">
      <alignment horizontal="center" vertical="top"/>
    </xf>
    <xf numFmtId="0" fontId="143" fillId="64" borderId="18" xfId="0" applyFont="1" applyFill="1" applyBorder="1" applyAlignment="1">
      <alignment horizontal="center" vertical="top"/>
    </xf>
    <xf numFmtId="186" fontId="146" fillId="57" borderId="0" xfId="146" applyNumberFormat="1" applyFont="1" applyFill="1" applyBorder="1" applyAlignment="1" applyProtection="1">
      <alignment horizontal="right"/>
    </xf>
    <xf numFmtId="0" fontId="164" fillId="0" borderId="0" xfId="220" applyFont="1" applyFill="1" applyAlignment="1" applyProtection="1">
      <alignment horizontal="right"/>
    </xf>
    <xf numFmtId="0" fontId="143" fillId="64" borderId="11" xfId="0" applyFont="1" applyFill="1" applyBorder="1" applyAlignment="1">
      <alignment horizontal="center" vertical="center"/>
    </xf>
    <xf numFmtId="0" fontId="143" fillId="64" borderId="15" xfId="226" applyFont="1" applyFill="1" applyBorder="1" applyAlignment="1">
      <alignment horizontal="center" vertical="center"/>
    </xf>
    <xf numFmtId="0" fontId="143" fillId="64" borderId="15" xfId="226" applyFont="1" applyFill="1" applyBorder="1" applyAlignment="1">
      <alignment horizontal="center" vertical="center" shrinkToFit="1"/>
    </xf>
    <xf numFmtId="0" fontId="143" fillId="64" borderId="24" xfId="226" applyFont="1" applyFill="1" applyBorder="1" applyAlignment="1">
      <alignment horizontal="center" vertical="center" shrinkToFit="1"/>
    </xf>
    <xf numFmtId="0" fontId="145" fillId="64" borderId="12" xfId="226" applyFont="1" applyFill="1" applyBorder="1" applyAlignment="1">
      <alignment horizontal="center" vertical="center" shrinkToFit="1"/>
    </xf>
    <xf numFmtId="0" fontId="143" fillId="64" borderId="27" xfId="226" applyFont="1" applyFill="1" applyBorder="1" applyAlignment="1">
      <alignment vertical="center"/>
    </xf>
    <xf numFmtId="0" fontId="143" fillId="64" borderId="23" xfId="226" applyFont="1" applyFill="1" applyBorder="1" applyAlignment="1">
      <alignment horizontal="center" vertical="center" shrinkToFit="1"/>
    </xf>
    <xf numFmtId="0" fontId="143" fillId="64" borderId="22" xfId="226" applyFont="1" applyFill="1" applyBorder="1" applyAlignment="1">
      <alignment horizontal="centerContinuous" vertical="center" shrinkToFit="1"/>
    </xf>
    <xf numFmtId="0" fontId="143" fillId="64" borderId="15" xfId="226" applyFont="1" applyFill="1" applyBorder="1" applyAlignment="1">
      <alignment horizontal="centerContinuous" vertical="center" shrinkToFit="1"/>
    </xf>
    <xf numFmtId="0" fontId="143" fillId="64" borderId="26" xfId="226" applyFont="1" applyFill="1" applyBorder="1" applyAlignment="1">
      <alignment horizontal="center" vertical="center" shrinkToFit="1"/>
    </xf>
    <xf numFmtId="0" fontId="143" fillId="64" borderId="28" xfId="226" applyFont="1" applyFill="1" applyBorder="1" applyAlignment="1">
      <alignment horizontal="centerContinuous" vertical="center"/>
    </xf>
    <xf numFmtId="0" fontId="143" fillId="64" borderId="19" xfId="226" applyFont="1" applyFill="1" applyBorder="1" applyAlignment="1">
      <alignment horizontal="centerContinuous" vertical="center"/>
    </xf>
    <xf numFmtId="0" fontId="143" fillId="64" borderId="19" xfId="226" applyFont="1" applyFill="1" applyBorder="1" applyAlignment="1">
      <alignment horizontal="centerContinuous" vertical="center" shrinkToFit="1"/>
    </xf>
    <xf numFmtId="0" fontId="143" fillId="64" borderId="23" xfId="0" applyFont="1" applyFill="1" applyBorder="1" applyAlignment="1">
      <alignment horizontal="center" vertical="center"/>
    </xf>
    <xf numFmtId="0" fontId="143" fillId="0" borderId="0" xfId="0" applyFont="1" applyFill="1" applyBorder="1" applyAlignment="1">
      <alignment horizontal="center" vertical="center"/>
    </xf>
    <xf numFmtId="176" fontId="143" fillId="0" borderId="0" xfId="146" applyFont="1" applyFill="1" applyBorder="1" applyAlignment="1" applyProtection="1">
      <alignment vertical="center"/>
    </xf>
    <xf numFmtId="176" fontId="143" fillId="0" borderId="0" xfId="146" applyFont="1" applyFill="1" applyBorder="1" applyAlignment="1" applyProtection="1">
      <alignment vertical="center"/>
      <protection locked="0"/>
    </xf>
    <xf numFmtId="0" fontId="143" fillId="0" borderId="0" xfId="220" applyFont="1" applyFill="1" applyBorder="1" applyAlignment="1" applyProtection="1">
      <alignment horizontal="center"/>
    </xf>
    <xf numFmtId="177" fontId="143" fillId="0" borderId="0" xfId="150" applyNumberFormat="1" applyFont="1" applyFill="1" applyBorder="1" applyProtection="1"/>
    <xf numFmtId="0" fontId="143" fillId="0" borderId="0" xfId="220" applyFont="1" applyFill="1" applyBorder="1" applyAlignment="1" applyProtection="1"/>
    <xf numFmtId="176" fontId="143" fillId="0" borderId="0" xfId="150" applyFont="1" applyFill="1" applyBorder="1" applyProtection="1"/>
    <xf numFmtId="0" fontId="157" fillId="0" borderId="0" xfId="0" applyFont="1" applyFill="1" applyBorder="1" applyAlignment="1">
      <alignment horizontal="center" vertical="center"/>
    </xf>
    <xf numFmtId="0" fontId="143" fillId="64" borderId="10" xfId="0" applyFont="1" applyFill="1" applyBorder="1" applyAlignment="1">
      <alignment horizontal="center" vertical="center"/>
    </xf>
    <xf numFmtId="0" fontId="143" fillId="64" borderId="14" xfId="0" applyFont="1" applyFill="1" applyBorder="1" applyAlignment="1">
      <alignment horizontal="center" vertical="center"/>
    </xf>
    <xf numFmtId="0" fontId="143" fillId="64" borderId="22" xfId="0" applyFont="1" applyFill="1" applyBorder="1" applyAlignment="1">
      <alignment horizontal="center" vertical="center"/>
    </xf>
    <xf numFmtId="0" fontId="143" fillId="64" borderId="15" xfId="0" applyFont="1" applyFill="1" applyBorder="1" applyAlignment="1">
      <alignment horizontal="center" vertical="center"/>
    </xf>
    <xf numFmtId="0" fontId="165" fillId="0" borderId="0" xfId="0" applyFont="1" applyFill="1" applyAlignment="1">
      <alignment horizontal="centerContinuous" vertical="center"/>
    </xf>
    <xf numFmtId="0" fontId="146" fillId="0" borderId="0" xfId="0" applyFont="1" applyFill="1" applyBorder="1" applyAlignment="1">
      <alignment horizontal="center"/>
    </xf>
    <xf numFmtId="176" fontId="146" fillId="0" borderId="0" xfId="146" applyNumberFormat="1" applyFont="1" applyFill="1" applyBorder="1" applyAlignment="1" applyProtection="1">
      <alignment horizontal="center"/>
    </xf>
    <xf numFmtId="0" fontId="165" fillId="0" borderId="0" xfId="220" applyFont="1" applyFill="1" applyAlignment="1" applyProtection="1">
      <alignment horizontal="centerContinuous" vertical="center"/>
    </xf>
    <xf numFmtId="0" fontId="165" fillId="0" borderId="0" xfId="220" applyFont="1" applyFill="1" applyAlignment="1" applyProtection="1">
      <alignment horizontal="centerContinuous"/>
    </xf>
    <xf numFmtId="0" fontId="159" fillId="0" borderId="0" xfId="0" applyFont="1" applyFill="1" applyAlignment="1">
      <alignment horizontal="centerContinuous" vertical="center" wrapText="1" shrinkToFit="1"/>
    </xf>
    <xf numFmtId="176" fontId="157" fillId="0" borderId="10" xfId="146" applyFont="1" applyFill="1" applyBorder="1" applyProtection="1"/>
    <xf numFmtId="0" fontId="143" fillId="64" borderId="12" xfId="695" applyFont="1" applyFill="1" applyBorder="1" applyAlignment="1" applyProtection="1">
      <alignment horizontal="center" vertical="center"/>
    </xf>
    <xf numFmtId="0" fontId="143" fillId="64" borderId="13" xfId="226" applyFont="1" applyFill="1" applyBorder="1" applyAlignment="1">
      <alignment horizontal="center" vertical="center" shrinkToFit="1"/>
    </xf>
    <xf numFmtId="0" fontId="143" fillId="64" borderId="23" xfId="226" applyFont="1" applyFill="1" applyBorder="1" applyAlignment="1">
      <alignment horizontal="center" vertical="center" shrinkToFit="1"/>
    </xf>
    <xf numFmtId="0" fontId="143" fillId="64" borderId="22" xfId="226" applyFont="1" applyFill="1" applyBorder="1" applyAlignment="1">
      <alignment horizontal="centerContinuous" vertical="center"/>
    </xf>
    <xf numFmtId="0" fontId="143" fillId="64" borderId="15" xfId="226" applyFont="1" applyFill="1" applyBorder="1" applyAlignment="1">
      <alignment horizontal="centerContinuous" vertical="center"/>
    </xf>
    <xf numFmtId="0" fontId="143" fillId="64" borderId="10" xfId="226" applyFont="1" applyFill="1" applyBorder="1" applyAlignment="1">
      <alignment horizontal="centerContinuous" vertical="center"/>
    </xf>
    <xf numFmtId="0" fontId="143" fillId="64" borderId="14" xfId="226" applyFont="1" applyFill="1" applyBorder="1" applyAlignment="1">
      <alignment horizontal="centerContinuous" vertical="center"/>
    </xf>
    <xf numFmtId="0" fontId="143" fillId="64" borderId="11" xfId="226" applyFont="1" applyFill="1" applyBorder="1" applyAlignment="1">
      <alignment horizontal="centerContinuous" vertical="center"/>
    </xf>
    <xf numFmtId="0" fontId="143" fillId="64" borderId="0" xfId="226" applyFont="1" applyFill="1" applyBorder="1" applyAlignment="1">
      <alignment horizontal="centerContinuous" vertical="center"/>
    </xf>
    <xf numFmtId="0" fontId="143" fillId="64" borderId="12" xfId="226" applyFont="1" applyFill="1" applyBorder="1" applyAlignment="1">
      <alignment horizontal="centerContinuous" vertical="center"/>
    </xf>
    <xf numFmtId="0" fontId="143" fillId="64" borderId="16" xfId="226" applyFont="1" applyFill="1" applyBorder="1" applyAlignment="1">
      <alignment horizontal="center" vertical="center"/>
    </xf>
    <xf numFmtId="0" fontId="143" fillId="64" borderId="0" xfId="226" applyFont="1" applyFill="1" applyBorder="1" applyAlignment="1">
      <alignment horizontal="center" vertical="center" shrinkToFit="1"/>
    </xf>
    <xf numFmtId="0" fontId="143" fillId="64" borderId="10" xfId="226" applyFont="1" applyFill="1" applyBorder="1" applyAlignment="1">
      <alignment horizontal="center" vertical="center" shrinkToFit="1"/>
    </xf>
    <xf numFmtId="0" fontId="143" fillId="64" borderId="14" xfId="0" applyFont="1" applyFill="1" applyBorder="1" applyAlignment="1">
      <alignment horizontal="center" vertical="center"/>
    </xf>
    <xf numFmtId="49" fontId="148" fillId="57" borderId="0" xfId="229" applyNumberFormat="1" applyFont="1" applyFill="1" applyBorder="1" applyAlignment="1">
      <alignment horizontal="center" wrapText="1"/>
    </xf>
    <xf numFmtId="49" fontId="145" fillId="0" borderId="0" xfId="229" applyNumberFormat="1" applyFont="1" applyFill="1" applyBorder="1" applyAlignment="1">
      <alignment horizontal="center" wrapText="1"/>
    </xf>
    <xf numFmtId="187" fontId="158" fillId="57" borderId="0" xfId="226" applyNumberFormat="1" applyFont="1" applyFill="1" applyBorder="1" applyAlignment="1"/>
    <xf numFmtId="190" fontId="157" fillId="0" borderId="0" xfId="228" applyNumberFormat="1" applyFont="1" applyFill="1" applyAlignment="1">
      <alignment horizontal="right"/>
    </xf>
    <xf numFmtId="41" fontId="143" fillId="0" borderId="0" xfId="146" applyNumberFormat="1" applyFont="1" applyFill="1" applyProtection="1"/>
    <xf numFmtId="41" fontId="143" fillId="0" borderId="0" xfId="146" applyNumberFormat="1" applyFont="1" applyFill="1" applyProtection="1">
      <protection locked="0"/>
    </xf>
    <xf numFmtId="41" fontId="146" fillId="0" borderId="0" xfId="0" applyNumberFormat="1" applyFont="1" applyFill="1" applyBorder="1" applyAlignment="1">
      <alignment horizontal="center"/>
    </xf>
    <xf numFmtId="0" fontId="166" fillId="0" borderId="12" xfId="0" applyFont="1" applyFill="1" applyBorder="1" applyAlignment="1">
      <alignment horizontal="center"/>
    </xf>
    <xf numFmtId="176" fontId="166" fillId="0" borderId="0" xfId="146" applyFont="1" applyFill="1" applyProtection="1"/>
    <xf numFmtId="176" fontId="166" fillId="0" borderId="0" xfId="146" applyFont="1" applyFill="1" applyBorder="1" applyProtection="1"/>
    <xf numFmtId="41" fontId="143" fillId="57" borderId="0" xfId="146" applyNumberFormat="1" applyFont="1" applyFill="1" applyProtection="1">
      <protection locked="0"/>
    </xf>
    <xf numFmtId="41" fontId="143" fillId="57" borderId="0" xfId="0" applyNumberFormat="1" applyFont="1" applyFill="1" applyBorder="1" applyAlignment="1"/>
    <xf numFmtId="176" fontId="157" fillId="0" borderId="0" xfId="146" applyFont="1" applyFill="1" applyProtection="1">
      <protection locked="0"/>
    </xf>
    <xf numFmtId="41" fontId="166" fillId="0" borderId="0" xfId="146" applyNumberFormat="1" applyFont="1" applyFill="1" applyAlignment="1" applyProtection="1">
      <alignment horizontal="right"/>
    </xf>
    <xf numFmtId="0" fontId="166" fillId="0" borderId="14" xfId="220" applyFont="1" applyFill="1" applyBorder="1" applyAlignment="1" applyProtection="1">
      <alignment horizontal="center"/>
    </xf>
    <xf numFmtId="177" fontId="166" fillId="0" borderId="10" xfId="150" applyNumberFormat="1" applyFont="1" applyFill="1" applyBorder="1" applyProtection="1"/>
    <xf numFmtId="41" fontId="163" fillId="0" borderId="0" xfId="175" applyNumberFormat="1" applyFont="1" applyFill="1" applyBorder="1" applyAlignment="1" applyProtection="1">
      <alignment horizontal="right"/>
      <protection locked="0"/>
    </xf>
    <xf numFmtId="41" fontId="163" fillId="0" borderId="0" xfId="175" applyNumberFormat="1" applyFont="1" applyFill="1" applyBorder="1" applyAlignment="1" applyProtection="1">
      <alignment horizontal="right"/>
    </xf>
    <xf numFmtId="41" fontId="157" fillId="0" borderId="0" xfId="175" applyNumberFormat="1" applyFont="1" applyFill="1" applyBorder="1" applyAlignment="1" applyProtection="1">
      <alignment horizontal="right"/>
      <protection locked="0"/>
    </xf>
    <xf numFmtId="41" fontId="146" fillId="57" borderId="0" xfId="175" applyNumberFormat="1" applyFont="1" applyFill="1" applyBorder="1" applyAlignment="1" applyProtection="1">
      <alignment horizontal="right"/>
      <protection locked="0"/>
    </xf>
    <xf numFmtId="176" fontId="166" fillId="0" borderId="10" xfId="146" applyFont="1" applyFill="1" applyBorder="1" applyAlignment="1">
      <alignment horizontal="center" vertical="center"/>
    </xf>
    <xf numFmtId="176" fontId="166" fillId="0" borderId="10" xfId="146" applyFont="1" applyFill="1" applyBorder="1" applyAlignment="1">
      <alignment vertical="center"/>
    </xf>
    <xf numFmtId="0" fontId="166" fillId="0" borderId="0" xfId="0" applyFont="1" applyFill="1"/>
    <xf numFmtId="0" fontId="166" fillId="0" borderId="14" xfId="0" applyFont="1" applyFill="1" applyBorder="1" applyAlignment="1">
      <alignment horizontal="center" vertical="center"/>
    </xf>
    <xf numFmtId="176" fontId="166" fillId="0" borderId="10" xfId="146" applyFont="1" applyFill="1" applyBorder="1" applyAlignment="1" applyProtection="1">
      <alignment vertical="center"/>
    </xf>
    <xf numFmtId="176" fontId="166" fillId="0" borderId="10" xfId="146" applyFont="1" applyFill="1" applyBorder="1" applyAlignment="1" applyProtection="1">
      <alignment horizontal="right"/>
    </xf>
    <xf numFmtId="0" fontId="166" fillId="0" borderId="0" xfId="0" applyFont="1" applyFill="1" applyAlignment="1">
      <alignment vertical="center"/>
    </xf>
    <xf numFmtId="41" fontId="158" fillId="57" borderId="0" xfId="175" applyNumberFormat="1" applyFont="1" applyFill="1" applyBorder="1" applyAlignment="1" applyProtection="1">
      <alignment horizontal="right"/>
      <protection locked="0"/>
    </xf>
    <xf numFmtId="41" fontId="143" fillId="57" borderId="0" xfId="175" applyNumberFormat="1" applyFont="1" applyFill="1" applyBorder="1" applyAlignment="1" applyProtection="1">
      <alignment horizontal="right"/>
      <protection locked="0"/>
    </xf>
    <xf numFmtId="185" fontId="158" fillId="0" borderId="20" xfId="226" applyNumberFormat="1" applyFont="1" applyFill="1" applyBorder="1" applyAlignment="1"/>
    <xf numFmtId="187" fontId="157" fillId="0" borderId="0" xfId="226" applyNumberFormat="1" applyFont="1" applyFill="1" applyBorder="1" applyAlignment="1"/>
    <xf numFmtId="185" fontId="157" fillId="0" borderId="0" xfId="226" applyNumberFormat="1" applyFont="1" applyFill="1" applyBorder="1" applyAlignment="1"/>
    <xf numFmtId="190" fontId="146" fillId="0" borderId="0" xfId="173" applyNumberFormat="1" applyFont="1" applyFill="1" applyBorder="1" applyAlignment="1" applyProtection="1">
      <alignment shrinkToFit="1"/>
    </xf>
    <xf numFmtId="190" fontId="158" fillId="0" borderId="0" xfId="173" applyNumberFormat="1" applyFont="1" applyFill="1" applyBorder="1" applyAlignment="1" applyProtection="1">
      <alignment shrinkToFit="1"/>
    </xf>
    <xf numFmtId="176" fontId="143" fillId="0" borderId="0" xfId="146" applyFont="1" applyFill="1" applyProtection="1">
      <protection locked="0"/>
    </xf>
    <xf numFmtId="176" fontId="143" fillId="57" borderId="0" xfId="174" applyFont="1" applyFill="1" applyProtection="1">
      <protection locked="0"/>
    </xf>
    <xf numFmtId="176" fontId="143" fillId="57" borderId="0" xfId="146" applyFont="1" applyFill="1" applyBorder="1" applyProtection="1"/>
    <xf numFmtId="176" fontId="143" fillId="57" borderId="0" xfId="146" applyFont="1" applyFill="1" applyProtection="1">
      <protection locked="0"/>
    </xf>
    <xf numFmtId="185" fontId="146" fillId="0" borderId="0" xfId="146" applyNumberFormat="1" applyFont="1" applyFill="1" applyBorder="1" applyAlignment="1" applyProtection="1">
      <alignment horizontal="right"/>
      <protection locked="0"/>
    </xf>
    <xf numFmtId="185" fontId="146" fillId="57" borderId="0" xfId="146" applyNumberFormat="1" applyFont="1" applyFill="1" applyBorder="1" applyAlignment="1" applyProtection="1">
      <alignment horizontal="right"/>
      <protection locked="0"/>
    </xf>
    <xf numFmtId="185" fontId="146" fillId="57" borderId="0" xfId="146" applyNumberFormat="1" applyFont="1" applyFill="1" applyBorder="1" applyAlignment="1" applyProtection="1">
      <alignment horizontal="right"/>
    </xf>
    <xf numFmtId="185" fontId="146" fillId="57" borderId="0" xfId="0" applyNumberFormat="1" applyFont="1" applyFill="1" applyBorder="1" applyAlignment="1">
      <alignment horizontal="right"/>
    </xf>
    <xf numFmtId="0" fontId="143" fillId="0" borderId="0" xfId="0" applyFont="1" applyBorder="1"/>
    <xf numFmtId="186" fontId="143" fillId="0" borderId="0" xfId="146" applyNumberFormat="1" applyFont="1" applyFill="1" applyBorder="1" applyAlignment="1" applyProtection="1">
      <alignment horizontal="right"/>
    </xf>
    <xf numFmtId="41" fontId="146" fillId="0" borderId="20" xfId="220" applyNumberFormat="1" applyFont="1" applyFill="1" applyBorder="1" applyAlignment="1" applyProtection="1">
      <alignment horizontal="center"/>
    </xf>
    <xf numFmtId="41" fontId="146" fillId="0" borderId="0" xfId="220" applyNumberFormat="1" applyFont="1" applyFill="1" applyBorder="1" applyAlignment="1" applyProtection="1">
      <alignment horizontal="center"/>
    </xf>
    <xf numFmtId="0" fontId="143" fillId="64" borderId="12" xfId="0" applyFont="1" applyFill="1" applyBorder="1" applyAlignment="1">
      <alignment horizontal="center" vertical="center"/>
    </xf>
    <xf numFmtId="0" fontId="143" fillId="64" borderId="14" xfId="0" applyFont="1" applyFill="1" applyBorder="1" applyAlignment="1">
      <alignment horizontal="center" vertical="center"/>
    </xf>
    <xf numFmtId="176" fontId="168" fillId="0" borderId="0" xfId="146" applyFont="1" applyFill="1" applyBorder="1" applyAlignment="1" applyProtection="1">
      <alignment horizontal="right"/>
    </xf>
    <xf numFmtId="0" fontId="168" fillId="0" borderId="0" xfId="0" applyFont="1" applyFill="1"/>
    <xf numFmtId="176" fontId="168" fillId="0" borderId="0" xfId="146" applyFont="1" applyFill="1" applyBorder="1" applyProtection="1"/>
    <xf numFmtId="0" fontId="167" fillId="0" borderId="0" xfId="0" applyFont="1" applyFill="1" applyBorder="1" applyAlignment="1">
      <alignment vertical="center"/>
    </xf>
    <xf numFmtId="0" fontId="168" fillId="0" borderId="0" xfId="0" applyFont="1" applyFill="1" applyBorder="1" applyAlignment="1">
      <alignment horizontal="right"/>
    </xf>
    <xf numFmtId="0" fontId="168" fillId="0" borderId="0" xfId="220" applyFont="1" applyFill="1" applyAlignment="1" applyProtection="1">
      <alignment horizontal="right"/>
    </xf>
    <xf numFmtId="176" fontId="158" fillId="0" borderId="0" xfId="146" applyFont="1" applyFill="1" applyProtection="1"/>
    <xf numFmtId="176" fontId="157" fillId="57" borderId="0" xfId="146" applyFont="1" applyFill="1" applyProtection="1">
      <protection locked="0"/>
    </xf>
    <xf numFmtId="176" fontId="157" fillId="57" borderId="0" xfId="146" applyFont="1" applyFill="1" applyProtection="1"/>
    <xf numFmtId="0" fontId="143" fillId="64" borderId="17" xfId="0" applyFont="1" applyFill="1" applyBorder="1" applyAlignment="1">
      <alignment horizontal="center" vertical="center"/>
    </xf>
    <xf numFmtId="0" fontId="143" fillId="64" borderId="13" xfId="0" applyFont="1" applyFill="1" applyBorder="1" applyAlignment="1">
      <alignment horizontal="center" vertical="center"/>
    </xf>
    <xf numFmtId="0" fontId="143" fillId="64" borderId="27" xfId="0" applyFont="1" applyFill="1" applyBorder="1" applyAlignment="1">
      <alignment horizontal="centerContinuous" vertical="center"/>
    </xf>
    <xf numFmtId="0" fontId="143" fillId="64" borderId="10" xfId="0" applyFont="1" applyFill="1" applyBorder="1" applyAlignment="1">
      <alignment horizontal="center" vertical="center" shrinkToFit="1"/>
    </xf>
    <xf numFmtId="0" fontId="143" fillId="64" borderId="28" xfId="0" applyFont="1" applyFill="1" applyBorder="1" applyAlignment="1">
      <alignment horizontal="center" vertical="center" wrapText="1" shrinkToFit="1"/>
    </xf>
    <xf numFmtId="0" fontId="143" fillId="64" borderId="19" xfId="0" applyFont="1" applyFill="1" applyBorder="1" applyAlignment="1">
      <alignment horizontal="center" vertical="center" shrinkToFit="1"/>
    </xf>
    <xf numFmtId="0" fontId="143" fillId="64" borderId="21" xfId="0" applyFont="1" applyFill="1" applyBorder="1" applyAlignment="1">
      <alignment horizontal="center" vertical="center" shrinkToFit="1"/>
    </xf>
    <xf numFmtId="0" fontId="143" fillId="64" borderId="28" xfId="0" applyFont="1" applyFill="1" applyBorder="1" applyAlignment="1">
      <alignment horizontal="center" vertical="center" shrinkToFit="1"/>
    </xf>
    <xf numFmtId="0" fontId="164" fillId="0" borderId="29" xfId="695" applyFont="1" applyFill="1" applyBorder="1" applyAlignment="1" applyProtection="1">
      <alignment horizontal="right"/>
    </xf>
    <xf numFmtId="0" fontId="143" fillId="64" borderId="25" xfId="220" applyFont="1" applyFill="1" applyBorder="1" applyAlignment="1" applyProtection="1">
      <alignment horizontal="center" vertical="center" wrapText="1"/>
    </xf>
    <xf numFmtId="0" fontId="143" fillId="64" borderId="17" xfId="220" applyFont="1" applyFill="1" applyBorder="1" applyAlignment="1" applyProtection="1">
      <alignment horizontal="center" vertical="center" wrapText="1"/>
    </xf>
    <xf numFmtId="0" fontId="143" fillId="64" borderId="18" xfId="220" applyFont="1" applyFill="1" applyBorder="1" applyAlignment="1" applyProtection="1">
      <alignment horizontal="center" vertical="center" wrapText="1"/>
    </xf>
    <xf numFmtId="0" fontId="143" fillId="64" borderId="15" xfId="220" applyFont="1" applyFill="1" applyBorder="1" applyAlignment="1" applyProtection="1">
      <alignment horizontal="center" vertical="center" wrapText="1"/>
    </xf>
    <xf numFmtId="0" fontId="143" fillId="64" borderId="12" xfId="220" applyFont="1" applyFill="1" applyBorder="1" applyAlignment="1" applyProtection="1">
      <alignment horizontal="center" vertical="center" wrapText="1"/>
    </xf>
    <xf numFmtId="0" fontId="143" fillId="64" borderId="14" xfId="220" applyFont="1" applyFill="1" applyBorder="1" applyAlignment="1" applyProtection="1">
      <alignment horizontal="center" vertical="center" wrapText="1"/>
    </xf>
    <xf numFmtId="0" fontId="143" fillId="64" borderId="26" xfId="220" applyFont="1" applyFill="1" applyBorder="1" applyAlignment="1" applyProtection="1">
      <alignment horizontal="center" vertical="center" wrapText="1"/>
    </xf>
    <xf numFmtId="0" fontId="143" fillId="64" borderId="15" xfId="220" applyFont="1" applyFill="1" applyBorder="1" applyAlignment="1" applyProtection="1">
      <alignment horizontal="center" vertical="center"/>
    </xf>
    <xf numFmtId="0" fontId="143" fillId="64" borderId="20" xfId="220" applyFont="1" applyFill="1" applyBorder="1" applyAlignment="1" applyProtection="1">
      <alignment horizontal="center" vertical="center"/>
    </xf>
    <xf numFmtId="0" fontId="143" fillId="64" borderId="12" xfId="220" applyFont="1" applyFill="1" applyBorder="1" applyAlignment="1" applyProtection="1">
      <alignment horizontal="center" vertical="center"/>
    </xf>
    <xf numFmtId="0" fontId="143" fillId="64" borderId="22" xfId="220" applyFont="1" applyFill="1" applyBorder="1" applyAlignment="1" applyProtection="1">
      <alignment horizontal="center" vertical="center" wrapText="1"/>
    </xf>
    <xf numFmtId="0" fontId="143" fillId="64" borderId="20" xfId="220" applyFont="1" applyFill="1" applyBorder="1" applyAlignment="1" applyProtection="1">
      <alignment horizontal="center" vertical="center" wrapText="1"/>
    </xf>
    <xf numFmtId="0" fontId="143" fillId="64" borderId="0" xfId="220" applyFont="1" applyFill="1" applyBorder="1" applyAlignment="1" applyProtection="1">
      <alignment horizontal="center" vertical="center" wrapText="1"/>
    </xf>
    <xf numFmtId="0" fontId="143" fillId="64" borderId="17" xfId="695" applyFont="1" applyFill="1" applyBorder="1" applyAlignment="1" applyProtection="1">
      <alignment horizontal="center" vertical="center" wrapText="1"/>
    </xf>
    <xf numFmtId="0" fontId="143" fillId="64" borderId="18" xfId="695" applyFont="1" applyFill="1" applyBorder="1" applyAlignment="1" applyProtection="1">
      <alignment horizontal="center" vertical="center" wrapText="1"/>
    </xf>
    <xf numFmtId="187" fontId="158" fillId="57" borderId="0" xfId="226" applyNumberFormat="1" applyFont="1" applyFill="1" applyBorder="1" applyAlignment="1">
      <alignment horizontal="center"/>
    </xf>
    <xf numFmtId="187" fontId="158" fillId="0" borderId="0" xfId="226" applyNumberFormat="1" applyFont="1" applyFill="1" applyBorder="1" applyAlignment="1">
      <alignment horizontal="center"/>
    </xf>
    <xf numFmtId="0" fontId="143" fillId="64" borderId="24" xfId="226" applyFont="1" applyFill="1" applyBorder="1" applyAlignment="1">
      <alignment horizontal="center" vertical="center" wrapText="1" shrinkToFit="1"/>
    </xf>
    <xf numFmtId="0" fontId="143" fillId="64" borderId="23" xfId="226" applyFont="1" applyFill="1" applyBorder="1" applyAlignment="1">
      <alignment horizontal="center" vertical="center" shrinkToFit="1"/>
    </xf>
    <xf numFmtId="0" fontId="143" fillId="64" borderId="20" xfId="226" applyFont="1" applyFill="1" applyBorder="1" applyAlignment="1">
      <alignment horizontal="center" vertical="center" shrinkToFit="1"/>
    </xf>
    <xf numFmtId="0" fontId="143" fillId="64" borderId="12" xfId="226" applyFont="1" applyFill="1" applyBorder="1" applyAlignment="1">
      <alignment horizontal="center" vertical="center" shrinkToFit="1"/>
    </xf>
    <xf numFmtId="0" fontId="143" fillId="64" borderId="11" xfId="226" applyFont="1" applyFill="1" applyBorder="1" applyAlignment="1">
      <alignment horizontal="center" vertical="center" shrinkToFit="1"/>
    </xf>
    <xf numFmtId="0" fontId="143" fillId="64" borderId="14" xfId="226" applyFont="1" applyFill="1" applyBorder="1" applyAlignment="1">
      <alignment horizontal="center" vertical="center" shrinkToFit="1"/>
    </xf>
    <xf numFmtId="0" fontId="143" fillId="64" borderId="28" xfId="226" applyFont="1" applyFill="1" applyBorder="1" applyAlignment="1">
      <alignment horizontal="center" vertical="center"/>
    </xf>
    <xf numFmtId="0" fontId="143" fillId="64" borderId="19" xfId="226" applyFont="1" applyFill="1" applyBorder="1" applyAlignment="1">
      <alignment horizontal="center" vertical="center"/>
    </xf>
    <xf numFmtId="0" fontId="143" fillId="64" borderId="31" xfId="226" applyFont="1" applyFill="1" applyBorder="1" applyAlignment="1">
      <alignment horizontal="center" vertical="center"/>
    </xf>
    <xf numFmtId="0" fontId="143" fillId="64" borderId="27" xfId="226" applyFont="1" applyFill="1" applyBorder="1" applyAlignment="1">
      <alignment horizontal="center" vertical="center"/>
    </xf>
    <xf numFmtId="0" fontId="143" fillId="64" borderId="24" xfId="226" applyFont="1" applyFill="1" applyBorder="1" applyAlignment="1">
      <alignment horizontal="center" vertical="center" shrinkToFit="1"/>
    </xf>
    <xf numFmtId="0" fontId="143" fillId="64" borderId="13" xfId="226" applyFont="1" applyFill="1" applyBorder="1" applyAlignment="1">
      <alignment horizontal="center" vertical="center" shrinkToFit="1"/>
    </xf>
    <xf numFmtId="0" fontId="143" fillId="64" borderId="0" xfId="226" applyFont="1" applyFill="1" applyBorder="1" applyAlignment="1">
      <alignment horizontal="center" vertical="center" shrinkToFit="1"/>
    </xf>
    <xf numFmtId="0" fontId="143" fillId="64" borderId="10" xfId="226" applyFont="1" applyFill="1" applyBorder="1" applyAlignment="1">
      <alignment horizontal="center" vertical="center" shrinkToFit="1"/>
    </xf>
    <xf numFmtId="0" fontId="143" fillId="64" borderId="26" xfId="226" applyFont="1" applyFill="1" applyBorder="1" applyAlignment="1">
      <alignment horizontal="center" vertical="center" shrinkToFit="1"/>
    </xf>
    <xf numFmtId="0" fontId="143" fillId="64" borderId="22" xfId="226" applyFont="1" applyFill="1" applyBorder="1" applyAlignment="1">
      <alignment horizontal="center" vertical="center" shrinkToFit="1"/>
    </xf>
    <xf numFmtId="0" fontId="143" fillId="64" borderId="31" xfId="226" applyFont="1" applyFill="1" applyBorder="1" applyAlignment="1">
      <alignment horizontal="center" vertical="center" shrinkToFit="1"/>
    </xf>
    <xf numFmtId="0" fontId="143" fillId="64" borderId="27" xfId="226" applyFont="1" applyFill="1" applyBorder="1" applyAlignment="1">
      <alignment horizontal="center" vertical="center" shrinkToFit="1"/>
    </xf>
    <xf numFmtId="0" fontId="143" fillId="64" borderId="34" xfId="226" applyFont="1" applyFill="1" applyBorder="1" applyAlignment="1">
      <alignment horizontal="center" vertical="center" shrinkToFit="1"/>
    </xf>
    <xf numFmtId="0" fontId="149" fillId="64" borderId="11" xfId="695" applyFont="1" applyFill="1" applyBorder="1" applyAlignment="1" applyProtection="1">
      <alignment horizontal="center" vertical="center" shrinkToFit="1"/>
    </xf>
    <xf numFmtId="0" fontId="149" fillId="64" borderId="14" xfId="695" applyFont="1" applyFill="1" applyBorder="1" applyAlignment="1" applyProtection="1">
      <alignment horizontal="center" vertical="center" shrinkToFit="1"/>
    </xf>
    <xf numFmtId="0" fontId="149" fillId="64" borderId="10" xfId="695" applyFont="1" applyFill="1" applyBorder="1" applyAlignment="1" applyProtection="1">
      <alignment horizontal="center" vertical="center" shrinkToFit="1"/>
    </xf>
    <xf numFmtId="185" fontId="146" fillId="0" borderId="0" xfId="0" applyNumberFormat="1" applyFont="1" applyFill="1" applyBorder="1" applyAlignment="1">
      <alignment horizontal="right"/>
    </xf>
    <xf numFmtId="0" fontId="143" fillId="64" borderId="33" xfId="0" applyFont="1" applyFill="1" applyBorder="1" applyAlignment="1">
      <alignment horizontal="center" vertical="center" wrapText="1"/>
    </xf>
    <xf numFmtId="0" fontId="143" fillId="64" borderId="28" xfId="0" applyFont="1" applyFill="1" applyBorder="1" applyAlignment="1">
      <alignment horizontal="center" vertical="center"/>
    </xf>
    <xf numFmtId="0" fontId="143" fillId="64" borderId="32" xfId="0" applyFont="1" applyFill="1" applyBorder="1" applyAlignment="1">
      <alignment horizontal="center" vertical="center"/>
    </xf>
    <xf numFmtId="0" fontId="143" fillId="64" borderId="31" xfId="0" applyFont="1" applyFill="1" applyBorder="1" applyAlignment="1">
      <alignment horizontal="center" vertical="center"/>
    </xf>
    <xf numFmtId="176" fontId="143" fillId="64" borderId="31" xfId="146" applyFont="1" applyFill="1" applyBorder="1" applyAlignment="1" applyProtection="1">
      <alignment horizontal="center" vertical="center"/>
    </xf>
    <xf numFmtId="0" fontId="143" fillId="64" borderId="33" xfId="0" applyFont="1" applyFill="1" applyBorder="1" applyAlignment="1">
      <alignment horizontal="center" vertical="center"/>
    </xf>
    <xf numFmtId="176" fontId="143" fillId="64" borderId="32" xfId="146" applyFont="1" applyFill="1" applyBorder="1" applyAlignment="1" applyProtection="1">
      <alignment horizontal="center" vertical="center"/>
    </xf>
    <xf numFmtId="0" fontId="143" fillId="64" borderId="21" xfId="0" applyFont="1" applyFill="1" applyBorder="1" applyAlignment="1">
      <alignment horizontal="center" vertical="center" wrapText="1"/>
    </xf>
    <xf numFmtId="0" fontId="143" fillId="64" borderId="34" xfId="0" applyFont="1" applyFill="1" applyBorder="1" applyAlignment="1">
      <alignment horizontal="center" vertical="center"/>
    </xf>
    <xf numFmtId="0" fontId="143" fillId="64" borderId="24" xfId="0" applyFont="1" applyFill="1" applyBorder="1" applyAlignment="1">
      <alignment horizontal="center" vertical="center" wrapText="1"/>
    </xf>
    <xf numFmtId="0" fontId="143" fillId="64" borderId="23" xfId="0" applyFont="1" applyFill="1" applyBorder="1" applyAlignment="1">
      <alignment horizontal="center" vertical="center" wrapText="1"/>
    </xf>
    <xf numFmtId="0" fontId="143" fillId="64" borderId="20" xfId="0" applyFont="1" applyFill="1" applyBorder="1" applyAlignment="1">
      <alignment horizontal="center" vertical="center" wrapText="1"/>
    </xf>
    <xf numFmtId="0" fontId="143" fillId="64" borderId="12" xfId="0" applyFont="1" applyFill="1" applyBorder="1" applyAlignment="1">
      <alignment horizontal="center" vertical="center" wrapText="1"/>
    </xf>
    <xf numFmtId="0" fontId="143" fillId="64" borderId="11" xfId="0" applyFont="1" applyFill="1" applyBorder="1" applyAlignment="1">
      <alignment horizontal="center" vertical="center" wrapText="1"/>
    </xf>
    <xf numFmtId="0" fontId="143" fillId="64" borderId="14" xfId="0" applyFont="1" applyFill="1" applyBorder="1" applyAlignment="1">
      <alignment horizontal="center" vertical="center" wrapText="1"/>
    </xf>
    <xf numFmtId="0" fontId="145" fillId="0" borderId="13" xfId="222" applyFont="1" applyBorder="1" applyAlignment="1">
      <alignment horizontal="left"/>
    </xf>
    <xf numFmtId="0" fontId="143" fillId="64" borderId="32" xfId="0" applyFont="1" applyFill="1" applyBorder="1" applyAlignment="1">
      <alignment horizontal="center" vertical="center" wrapText="1"/>
    </xf>
    <xf numFmtId="0" fontId="143" fillId="64" borderId="26" xfId="0" applyFont="1" applyFill="1" applyBorder="1" applyAlignment="1">
      <alignment horizontal="center" vertical="center" wrapText="1"/>
    </xf>
    <xf numFmtId="0" fontId="143" fillId="64" borderId="22" xfId="0" applyFont="1" applyFill="1" applyBorder="1" applyAlignment="1">
      <alignment horizontal="center" vertical="center" wrapText="1"/>
    </xf>
    <xf numFmtId="0" fontId="143" fillId="64" borderId="0" xfId="0" applyFont="1" applyFill="1" applyBorder="1" applyAlignment="1">
      <alignment horizontal="center" vertical="center" wrapText="1"/>
    </xf>
    <xf numFmtId="0" fontId="143" fillId="64" borderId="10" xfId="0" applyFont="1" applyFill="1" applyBorder="1" applyAlignment="1">
      <alignment horizontal="center" vertical="center" wrapText="1"/>
    </xf>
    <xf numFmtId="0" fontId="143" fillId="64" borderId="27" xfId="0" applyFont="1" applyFill="1" applyBorder="1" applyAlignment="1">
      <alignment horizontal="center" vertical="center"/>
    </xf>
    <xf numFmtId="49" fontId="148" fillId="57" borderId="0" xfId="229" applyNumberFormat="1" applyFont="1" applyFill="1" applyBorder="1" applyAlignment="1">
      <alignment horizontal="center" wrapText="1"/>
    </xf>
    <xf numFmtId="0" fontId="143" fillId="64" borderId="15" xfId="0" applyFont="1" applyFill="1" applyBorder="1" applyAlignment="1">
      <alignment horizontal="center" vertical="center"/>
    </xf>
    <xf numFmtId="0" fontId="143" fillId="64" borderId="20" xfId="0" applyFont="1" applyFill="1" applyBorder="1" applyAlignment="1">
      <alignment horizontal="center" vertical="center"/>
    </xf>
    <xf numFmtId="0" fontId="143" fillId="64" borderId="12" xfId="0" applyFont="1" applyFill="1" applyBorder="1" applyAlignment="1">
      <alignment horizontal="center" vertical="center"/>
    </xf>
    <xf numFmtId="0" fontId="143" fillId="64" borderId="11" xfId="0" applyFont="1" applyFill="1" applyBorder="1" applyAlignment="1">
      <alignment horizontal="center" vertical="center"/>
    </xf>
    <xf numFmtId="0" fontId="143" fillId="64" borderId="14" xfId="0" applyFont="1" applyFill="1" applyBorder="1" applyAlignment="1">
      <alignment horizontal="center" vertical="center"/>
    </xf>
    <xf numFmtId="0" fontId="143" fillId="64" borderId="16" xfId="0" applyFont="1" applyFill="1" applyBorder="1" applyAlignment="1">
      <alignment horizontal="center" vertical="center"/>
    </xf>
    <xf numFmtId="0" fontId="143" fillId="64" borderId="18" xfId="0" applyFont="1" applyFill="1" applyBorder="1" applyAlignment="1">
      <alignment horizontal="center" vertical="center"/>
    </xf>
    <xf numFmtId="0" fontId="143" fillId="64" borderId="22" xfId="0" applyFont="1" applyFill="1" applyBorder="1" applyAlignment="1">
      <alignment horizontal="center" vertical="center"/>
    </xf>
    <xf numFmtId="0" fontId="143" fillId="64" borderId="0" xfId="0" applyFont="1" applyFill="1" applyBorder="1" applyAlignment="1">
      <alignment horizontal="center" vertical="center"/>
    </xf>
    <xf numFmtId="49" fontId="145" fillId="0" borderId="0" xfId="229" applyNumberFormat="1" applyFont="1" applyFill="1" applyBorder="1" applyAlignment="1">
      <alignment horizontal="center" wrapText="1"/>
    </xf>
    <xf numFmtId="0" fontId="143" fillId="64" borderId="26" xfId="0" applyFont="1" applyFill="1" applyBorder="1" applyAlignment="1">
      <alignment horizontal="center" vertical="center"/>
    </xf>
    <xf numFmtId="0" fontId="143" fillId="64" borderId="10" xfId="0" applyFont="1" applyFill="1" applyBorder="1" applyAlignment="1">
      <alignment horizontal="center" vertical="center"/>
    </xf>
    <xf numFmtId="0" fontId="143" fillId="64" borderId="16" xfId="0" applyFont="1" applyFill="1" applyBorder="1" applyAlignment="1">
      <alignment horizontal="center" vertical="center" wrapText="1"/>
    </xf>
    <xf numFmtId="0" fontId="143" fillId="64" borderId="17" xfId="0" applyFont="1" applyFill="1" applyBorder="1" applyAlignment="1">
      <alignment horizontal="center" vertical="center"/>
    </xf>
    <xf numFmtId="49" fontId="152" fillId="0" borderId="20" xfId="229" applyNumberFormat="1" applyFont="1" applyFill="1" applyBorder="1" applyAlignment="1">
      <alignment horizontal="center" wrapText="1"/>
    </xf>
    <xf numFmtId="49" fontId="152" fillId="0" borderId="0" xfId="229" applyNumberFormat="1" applyFont="1" applyFill="1" applyBorder="1" applyAlignment="1">
      <alignment horizontal="center" wrapText="1"/>
    </xf>
    <xf numFmtId="49" fontId="153" fillId="57" borderId="20" xfId="229" applyNumberFormat="1" applyFont="1" applyFill="1" applyBorder="1" applyAlignment="1">
      <alignment horizontal="center" wrapText="1"/>
    </xf>
    <xf numFmtId="49" fontId="153" fillId="57" borderId="0" xfId="229" applyNumberFormat="1" applyFont="1" applyFill="1" applyBorder="1" applyAlignment="1">
      <alignment horizontal="center" wrapText="1"/>
    </xf>
    <xf numFmtId="0" fontId="143" fillId="64" borderId="14" xfId="220" applyFont="1" applyFill="1" applyBorder="1" applyAlignment="1" applyProtection="1">
      <alignment horizontal="center" vertical="center"/>
    </xf>
    <xf numFmtId="0" fontId="143" fillId="64" borderId="11" xfId="220" applyFont="1" applyFill="1" applyBorder="1" applyAlignment="1" applyProtection="1">
      <alignment horizontal="center" vertical="center"/>
    </xf>
    <xf numFmtId="41" fontId="169" fillId="57" borderId="0" xfId="226" applyNumberFormat="1" applyFont="1" applyFill="1" applyBorder="1" applyAlignment="1"/>
    <xf numFmtId="187" fontId="169" fillId="57" borderId="0" xfId="226" applyNumberFormat="1" applyFont="1" applyFill="1" applyBorder="1" applyAlignment="1"/>
  </cellXfs>
  <cellStyles count="1361">
    <cellStyle name="??&amp;O?&amp;H?_x0008_??_x0007__x0001__x0001_" xfId="254"/>
    <cellStyle name="??_?.????" xfId="255"/>
    <cellStyle name="20% - Accent1" xfId="25"/>
    <cellStyle name="20% - Accent1 2" xfId="257"/>
    <cellStyle name="20% - Accent1 3" xfId="256"/>
    <cellStyle name="20% - Accent1_1) 도로시설물" xfId="258"/>
    <cellStyle name="20% - Accent2" xfId="26"/>
    <cellStyle name="20% - Accent2 2" xfId="260"/>
    <cellStyle name="20% - Accent2 3" xfId="259"/>
    <cellStyle name="20% - Accent2_1) 도로시설물" xfId="261"/>
    <cellStyle name="20% - Accent3" xfId="27"/>
    <cellStyle name="20% - Accent3 2" xfId="263"/>
    <cellStyle name="20% - Accent3 3" xfId="262"/>
    <cellStyle name="20% - Accent3_1) 도로시설물" xfId="264"/>
    <cellStyle name="20% - Accent4" xfId="28"/>
    <cellStyle name="20% - Accent4 2" xfId="266"/>
    <cellStyle name="20% - Accent4 3" xfId="265"/>
    <cellStyle name="20% - Accent4_1) 도로시설물" xfId="267"/>
    <cellStyle name="20% - Accent5" xfId="29"/>
    <cellStyle name="20% - Accent5 2" xfId="269"/>
    <cellStyle name="20% - Accent5 3" xfId="268"/>
    <cellStyle name="20% - Accent5_1) 도로시설물" xfId="270"/>
    <cellStyle name="20% - Accent6" xfId="30"/>
    <cellStyle name="20% - Accent6 2" xfId="272"/>
    <cellStyle name="20% - Accent6 3" xfId="271"/>
    <cellStyle name="20% - Accent6_1) 도로시설물" xfId="273"/>
    <cellStyle name="20% - 강조색1" xfId="1" builtinId="30" customBuiltin="1"/>
    <cellStyle name="20% - 강조색1 2" xfId="2"/>
    <cellStyle name="20% - 강조색1 2 2" xfId="3"/>
    <cellStyle name="20% - 강조색1 2_1) 도로시설물" xfId="274"/>
    <cellStyle name="20% - 강조색1 3" xfId="4"/>
    <cellStyle name="20% - 강조색1 4" xfId="275"/>
    <cellStyle name="20% - 강조색1 4 2" xfId="1173"/>
    <cellStyle name="20% - 강조색2" xfId="5" builtinId="34" customBuiltin="1"/>
    <cellStyle name="20% - 강조색2 2" xfId="6"/>
    <cellStyle name="20% - 강조색2 2 2" xfId="7"/>
    <cellStyle name="20% - 강조색2 2_1) 도로시설물" xfId="276"/>
    <cellStyle name="20% - 강조색2 3" xfId="8"/>
    <cellStyle name="20% - 강조색2 4" xfId="277"/>
    <cellStyle name="20% - 강조색2 4 2" xfId="1174"/>
    <cellStyle name="20% - 강조색3" xfId="9" builtinId="38" customBuiltin="1"/>
    <cellStyle name="20% - 강조색3 2" xfId="10"/>
    <cellStyle name="20% - 강조색3 2 2" xfId="11"/>
    <cellStyle name="20% - 강조색3 2_1) 도로시설물" xfId="278"/>
    <cellStyle name="20% - 강조색3 3" xfId="12"/>
    <cellStyle name="20% - 강조색3 4" xfId="279"/>
    <cellStyle name="20% - 강조색3 4 2" xfId="1175"/>
    <cellStyle name="20% - 강조색4" xfId="13" builtinId="42" customBuiltin="1"/>
    <cellStyle name="20% - 강조색4 2" xfId="14"/>
    <cellStyle name="20% - 강조색4 2 2" xfId="15"/>
    <cellStyle name="20% - 강조색4 2_1) 도로시설물" xfId="280"/>
    <cellStyle name="20% - 강조색4 3" xfId="16"/>
    <cellStyle name="20% - 강조색4 4" xfId="281"/>
    <cellStyle name="20% - 강조색4 4 2" xfId="1176"/>
    <cellStyle name="20% - 강조색5" xfId="17" builtinId="46" customBuiltin="1"/>
    <cellStyle name="20% - 강조색5 2" xfId="18"/>
    <cellStyle name="20% - 강조색5 2 2" xfId="19"/>
    <cellStyle name="20% - 강조색5 2_12.보건 및 사회보장_" xfId="282"/>
    <cellStyle name="20% - 강조색5 3" xfId="20"/>
    <cellStyle name="20% - 강조색5 4" xfId="283"/>
    <cellStyle name="20% - 강조색5 4 2" xfId="1177"/>
    <cellStyle name="20% - 강조색6" xfId="21" builtinId="50" customBuiltin="1"/>
    <cellStyle name="20% - 강조색6 2" xfId="22"/>
    <cellStyle name="20% - 강조색6 2 2" xfId="23"/>
    <cellStyle name="20% - 강조색6 2_1) 도로시설물" xfId="284"/>
    <cellStyle name="20% - 강조색6 3" xfId="24"/>
    <cellStyle name="20% - 강조색6 4" xfId="285"/>
    <cellStyle name="20% - 강조색6 4 2" xfId="1178"/>
    <cellStyle name="40% - Accent1" xfId="55"/>
    <cellStyle name="40% - Accent1 2" xfId="287"/>
    <cellStyle name="40% - Accent1 3" xfId="286"/>
    <cellStyle name="40% - Accent1_1) 도로시설물" xfId="288"/>
    <cellStyle name="40% - Accent2" xfId="56"/>
    <cellStyle name="40% - Accent2 2" xfId="290"/>
    <cellStyle name="40% - Accent2 3" xfId="289"/>
    <cellStyle name="40% - Accent2_1) 도로시설물" xfId="291"/>
    <cellStyle name="40% - Accent3" xfId="57"/>
    <cellStyle name="40% - Accent3 2" xfId="293"/>
    <cellStyle name="40% - Accent3 3" xfId="292"/>
    <cellStyle name="40% - Accent3_1) 도로시설물" xfId="294"/>
    <cellStyle name="40% - Accent4" xfId="58"/>
    <cellStyle name="40% - Accent4 2" xfId="296"/>
    <cellStyle name="40% - Accent4 3" xfId="295"/>
    <cellStyle name="40% - Accent4_1) 도로시설물" xfId="297"/>
    <cellStyle name="40% - Accent5" xfId="59"/>
    <cellStyle name="40% - Accent5 2" xfId="299"/>
    <cellStyle name="40% - Accent5 3" xfId="298"/>
    <cellStyle name="40% - Accent5_1) 도로시설물" xfId="300"/>
    <cellStyle name="40% - Accent6" xfId="60"/>
    <cellStyle name="40% - Accent6 2" xfId="302"/>
    <cellStyle name="40% - Accent6 3" xfId="301"/>
    <cellStyle name="40% - Accent6_1) 도로시설물" xfId="303"/>
    <cellStyle name="40% - 강조색1" xfId="31" builtinId="31" customBuiltin="1"/>
    <cellStyle name="40% - 강조색1 2" xfId="32"/>
    <cellStyle name="40% - 강조색1 2 2" xfId="33"/>
    <cellStyle name="40% - 강조색1 2_1) 도로시설물" xfId="304"/>
    <cellStyle name="40% - 강조색1 3" xfId="34"/>
    <cellStyle name="40% - 강조색1 4" xfId="305"/>
    <cellStyle name="40% - 강조색1 4 2" xfId="1179"/>
    <cellStyle name="40% - 강조색2" xfId="35" builtinId="35" customBuiltin="1"/>
    <cellStyle name="40% - 강조색2 10" xfId="306"/>
    <cellStyle name="40% - 강조색2 10 2" xfId="1180"/>
    <cellStyle name="40% - 강조색2 11" xfId="307"/>
    <cellStyle name="40% - 강조색2 11 2" xfId="1181"/>
    <cellStyle name="40% - 강조색2 2" xfId="36"/>
    <cellStyle name="40% - 강조색2 2 2" xfId="37"/>
    <cellStyle name="40% - 강조색2 2_12.보건 및 사회보장_" xfId="308"/>
    <cellStyle name="40% - 강조색2 3" xfId="38"/>
    <cellStyle name="40% - 강조색2 4" xfId="309"/>
    <cellStyle name="40% - 강조색2 5" xfId="310"/>
    <cellStyle name="40% - 강조색2 5 2" xfId="1182"/>
    <cellStyle name="40% - 강조색2 6" xfId="311"/>
    <cellStyle name="40% - 강조색2 6 2" xfId="1183"/>
    <cellStyle name="40% - 강조색2 7" xfId="312"/>
    <cellStyle name="40% - 강조색2 7 2" xfId="1184"/>
    <cellStyle name="40% - 강조색2 8" xfId="313"/>
    <cellStyle name="40% - 강조색2 8 2" xfId="1185"/>
    <cellStyle name="40% - 강조색2 9" xfId="314"/>
    <cellStyle name="40% - 강조색2 9 2" xfId="1186"/>
    <cellStyle name="40% - 강조색3" xfId="39" builtinId="39" customBuiltin="1"/>
    <cellStyle name="40% - 강조색3 2" xfId="40"/>
    <cellStyle name="40% - 강조색3 2 2" xfId="41"/>
    <cellStyle name="40% - 강조색3 2_1) 도로시설물" xfId="315"/>
    <cellStyle name="40% - 강조색3 3" xfId="42"/>
    <cellStyle name="40% - 강조색3 4" xfId="316"/>
    <cellStyle name="40% - 강조색3 4 2" xfId="1187"/>
    <cellStyle name="40% - 강조색4" xfId="43" builtinId="43" customBuiltin="1"/>
    <cellStyle name="40% - 강조색4 2" xfId="44"/>
    <cellStyle name="40% - 강조색4 2 2" xfId="45"/>
    <cellStyle name="40% - 강조색4 2_1) 도로시설물" xfId="317"/>
    <cellStyle name="40% - 강조색4 3" xfId="46"/>
    <cellStyle name="40% - 강조색4 4" xfId="318"/>
    <cellStyle name="40% - 강조색4 4 2" xfId="1188"/>
    <cellStyle name="40% - 강조색5" xfId="47" builtinId="47" customBuiltin="1"/>
    <cellStyle name="40% - 강조색5 2" xfId="48"/>
    <cellStyle name="40% - 강조색5 2 2" xfId="49"/>
    <cellStyle name="40% - 강조색5 2_1) 도로시설물" xfId="319"/>
    <cellStyle name="40% - 강조색5 3" xfId="50"/>
    <cellStyle name="40% - 강조색5 4" xfId="320"/>
    <cellStyle name="40% - 강조색5 4 2" xfId="1189"/>
    <cellStyle name="40% - 강조색6" xfId="51" builtinId="51" customBuiltin="1"/>
    <cellStyle name="40% - 강조색6 2" xfId="52"/>
    <cellStyle name="40% - 강조색6 2 2" xfId="53"/>
    <cellStyle name="40% - 강조색6 2_1) 도로시설물" xfId="321"/>
    <cellStyle name="40% - 강조색6 3" xfId="54"/>
    <cellStyle name="40% - 강조색6 4" xfId="322"/>
    <cellStyle name="40% - 강조색6 4 2" xfId="1190"/>
    <cellStyle name="60% - Accent1" xfId="85"/>
    <cellStyle name="60% - Accent1 2" xfId="324"/>
    <cellStyle name="60% - Accent1 3" xfId="323"/>
    <cellStyle name="60% - Accent1_1) 도로시설물" xfId="325"/>
    <cellStyle name="60% - Accent2" xfId="86"/>
    <cellStyle name="60% - Accent2 2" xfId="327"/>
    <cellStyle name="60% - Accent2 3" xfId="326"/>
    <cellStyle name="60% - Accent2_1) 도로시설물" xfId="328"/>
    <cellStyle name="60% - Accent3" xfId="87"/>
    <cellStyle name="60% - Accent3 2" xfId="330"/>
    <cellStyle name="60% - Accent3 3" xfId="329"/>
    <cellStyle name="60% - Accent3_1) 도로시설물" xfId="331"/>
    <cellStyle name="60% - Accent4" xfId="88"/>
    <cellStyle name="60% - Accent4 2" xfId="333"/>
    <cellStyle name="60% - Accent4 3" xfId="332"/>
    <cellStyle name="60% - Accent4_1) 도로시설물" xfId="334"/>
    <cellStyle name="60% - Accent5" xfId="89"/>
    <cellStyle name="60% - Accent5 2" xfId="336"/>
    <cellStyle name="60% - Accent5 3" xfId="335"/>
    <cellStyle name="60% - Accent5_1) 도로시설물" xfId="337"/>
    <cellStyle name="60% - Accent6" xfId="90"/>
    <cellStyle name="60% - Accent6 2" xfId="339"/>
    <cellStyle name="60% - Accent6 3" xfId="338"/>
    <cellStyle name="60% - Accent6_1) 도로시설물" xfId="340"/>
    <cellStyle name="60% - 강조색1" xfId="61" builtinId="32" customBuiltin="1"/>
    <cellStyle name="60% - 강조색1 2" xfId="62"/>
    <cellStyle name="60% - 강조색1 2 2" xfId="63"/>
    <cellStyle name="60% - 강조색1 2_1) 도로시설물" xfId="341"/>
    <cellStyle name="60% - 강조색1 3" xfId="64"/>
    <cellStyle name="60% - 강조색2" xfId="65" builtinId="36" customBuiltin="1"/>
    <cellStyle name="60% - 강조색2 2" xfId="66"/>
    <cellStyle name="60% - 강조색2 2 2" xfId="67"/>
    <cellStyle name="60% - 강조색2 2_1) 도로시설물" xfId="342"/>
    <cellStyle name="60% - 강조색2 3" xfId="68"/>
    <cellStyle name="60% - 강조색3" xfId="69" builtinId="40" customBuiltin="1"/>
    <cellStyle name="60% - 강조색3 2" xfId="70"/>
    <cellStyle name="60% - 강조색3 2 2" xfId="71"/>
    <cellStyle name="60% - 강조색3 2_1) 도로시설물" xfId="343"/>
    <cellStyle name="60% - 강조색3 3" xfId="72"/>
    <cellStyle name="60% - 강조색4" xfId="73" builtinId="44" customBuiltin="1"/>
    <cellStyle name="60% - 강조색4 2" xfId="74"/>
    <cellStyle name="60% - 강조색4 2 2" xfId="75"/>
    <cellStyle name="60% - 강조색4 2_1) 도로시설물" xfId="344"/>
    <cellStyle name="60% - 강조색4 3" xfId="76"/>
    <cellStyle name="60% - 강조색5" xfId="77" builtinId="48" customBuiltin="1"/>
    <cellStyle name="60% - 강조색5 2" xfId="78"/>
    <cellStyle name="60% - 강조색5 2 2" xfId="79"/>
    <cellStyle name="60% - 강조색5 2_1) 도로시설물" xfId="345"/>
    <cellStyle name="60% - 강조색5 3" xfId="80"/>
    <cellStyle name="60% - 강조색6" xfId="81" builtinId="52" customBuiltin="1"/>
    <cellStyle name="60% - 강조색6 2" xfId="82"/>
    <cellStyle name="60% - 강조색6 2 2" xfId="83"/>
    <cellStyle name="60% - 강조색6 2_1) 도로시설물" xfId="346"/>
    <cellStyle name="60% - 강조색6 3" xfId="84"/>
    <cellStyle name="Accent1" xfId="230"/>
    <cellStyle name="Accent1 2" xfId="348"/>
    <cellStyle name="Accent1 3" xfId="347"/>
    <cellStyle name="Accent1_1) 도로시설물" xfId="349"/>
    <cellStyle name="Accent2" xfId="231"/>
    <cellStyle name="Accent2 2" xfId="351"/>
    <cellStyle name="Accent2 3" xfId="350"/>
    <cellStyle name="Accent2_1) 도로시설물" xfId="352"/>
    <cellStyle name="Accent3" xfId="232"/>
    <cellStyle name="Accent3 2" xfId="354"/>
    <cellStyle name="Accent3 3" xfId="353"/>
    <cellStyle name="Accent3_1) 도로시설물" xfId="355"/>
    <cellStyle name="Accent4" xfId="233"/>
    <cellStyle name="Accent4 2" xfId="357"/>
    <cellStyle name="Accent4 3" xfId="356"/>
    <cellStyle name="Accent4_1) 도로시설물" xfId="358"/>
    <cellStyle name="Accent5" xfId="234"/>
    <cellStyle name="Accent5 2" xfId="360"/>
    <cellStyle name="Accent5 3" xfId="359"/>
    <cellStyle name="Accent5_1) 도로시설물" xfId="361"/>
    <cellStyle name="Accent6" xfId="235"/>
    <cellStyle name="Accent6 2" xfId="363"/>
    <cellStyle name="Accent6 3" xfId="362"/>
    <cellStyle name="Accent6_1) 도로시설물" xfId="364"/>
    <cellStyle name="ÅëÈ­ [0]_¼ÕÀÍ¿¹»ê" xfId="365"/>
    <cellStyle name="AeE­ [0]_¼OAI¿¹≫e" xfId="366"/>
    <cellStyle name="ÅëÈ­ [0]_ÀÎ°Çºñ,¿ÜÁÖºñ" xfId="367"/>
    <cellStyle name="AeE­ [0]_AI°Cºn,μμ±Þºn" xfId="368"/>
    <cellStyle name="ÅëÈ­ [0]_laroux" xfId="369"/>
    <cellStyle name="AeE­ [0]_laroux_1" xfId="370"/>
    <cellStyle name="ÅëÈ­ [0]_laroux_1" xfId="371"/>
    <cellStyle name="AeE­ [0]_laroux_2" xfId="372"/>
    <cellStyle name="ÅëÈ­ [0]_laroux_2" xfId="373"/>
    <cellStyle name="AeE­ [0]_laroux_2_41-06농림16" xfId="374"/>
    <cellStyle name="ÅëÈ­ [0]_laroux_2_41-06농림16" xfId="375"/>
    <cellStyle name="AeE­ [0]_laroux_2_41-06농림41" xfId="376"/>
    <cellStyle name="ÅëÈ­ [0]_laroux_2_41-06농림41" xfId="377"/>
    <cellStyle name="AeE­ [0]_Sheet1" xfId="378"/>
    <cellStyle name="ÅëÈ­ [0]_Sheet1" xfId="379"/>
    <cellStyle name="ÅëÈ­_¼ÕÀÍ¿¹»ê" xfId="380"/>
    <cellStyle name="AeE­_¼OAI¿¹≫e" xfId="381"/>
    <cellStyle name="ÅëÈ­_ÀÎ°Çºñ,¿ÜÁÖºñ" xfId="382"/>
    <cellStyle name="AeE­_AI°Cºn,μμ±Þºn" xfId="383"/>
    <cellStyle name="ÅëÈ­_laroux" xfId="384"/>
    <cellStyle name="AeE­_laroux_1" xfId="385"/>
    <cellStyle name="ÅëÈ­_laroux_1" xfId="386"/>
    <cellStyle name="AeE­_laroux_2" xfId="387"/>
    <cellStyle name="ÅëÈ­_laroux_2" xfId="388"/>
    <cellStyle name="AeE­_laroux_2_41-06농림16" xfId="389"/>
    <cellStyle name="ÅëÈ­_laroux_2_41-06농림16" xfId="390"/>
    <cellStyle name="AeE­_laroux_2_41-06농림41" xfId="391"/>
    <cellStyle name="ÅëÈ­_laroux_2_41-06농림41" xfId="392"/>
    <cellStyle name="AeE­_Sheet1" xfId="393"/>
    <cellStyle name="ÅëÈ­_Sheet1" xfId="394"/>
    <cellStyle name="AeE­_Sheet1_41-06농림16" xfId="395"/>
    <cellStyle name="ÅëÈ­_Sheet1_41-06농림16" xfId="396"/>
    <cellStyle name="AeE­_Sheet1_41-06농림41" xfId="397"/>
    <cellStyle name="ÅëÈ­_Sheet1_41-06농림41" xfId="398"/>
    <cellStyle name="ÄÞ¸¶ [0]_¼ÕÀÍ¿¹»ê" xfId="399"/>
    <cellStyle name="AÞ¸¶ [0]_¼OAI¿¹≫e" xfId="400"/>
    <cellStyle name="ÄÞ¸¶ [0]_ÀÎ°Çºñ,¿ÜÁÖºñ" xfId="401"/>
    <cellStyle name="AÞ¸¶ [0]_AI°Cºn,μμ±Þºn" xfId="402"/>
    <cellStyle name="ÄÞ¸¶ [0]_laroux" xfId="403"/>
    <cellStyle name="AÞ¸¶ [0]_laroux_1" xfId="404"/>
    <cellStyle name="ÄÞ¸¶ [0]_laroux_1" xfId="405"/>
    <cellStyle name="AÞ¸¶ [0]_Sheet1" xfId="406"/>
    <cellStyle name="ÄÞ¸¶ [0]_Sheet1" xfId="407"/>
    <cellStyle name="ÄÞ¸¶_¼ÕÀÍ¿¹»ê" xfId="408"/>
    <cellStyle name="AÞ¸¶_¼OAI¿¹≫e" xfId="409"/>
    <cellStyle name="ÄÞ¸¶_ÀÎ°Çºñ,¿ÜÁÖºñ" xfId="410"/>
    <cellStyle name="AÞ¸¶_AI°Cºn,μμ±Þºn" xfId="411"/>
    <cellStyle name="ÄÞ¸¶_laroux" xfId="412"/>
    <cellStyle name="AÞ¸¶_laroux_1" xfId="413"/>
    <cellStyle name="ÄÞ¸¶_laroux_1" xfId="414"/>
    <cellStyle name="AÞ¸¶_Sheet1" xfId="415"/>
    <cellStyle name="ÄÞ¸¶_Sheet1" xfId="416"/>
    <cellStyle name="AÞ¸¶_Sheet1_41-06농림16" xfId="417"/>
    <cellStyle name="ÄÞ¸¶_Sheet1_41-06농림16" xfId="418"/>
    <cellStyle name="AÞ¸¶_Sheet1_41-06농림41" xfId="419"/>
    <cellStyle name="ÄÞ¸¶_Sheet1_41-06농림41" xfId="420"/>
    <cellStyle name="Bad" xfId="236"/>
    <cellStyle name="Bad 2" xfId="422"/>
    <cellStyle name="Bad 3" xfId="421"/>
    <cellStyle name="Bad_1) 도로시설물" xfId="423"/>
    <cellStyle name="C￥AØ_¿μ¾÷CoE² " xfId="424"/>
    <cellStyle name="Ç¥ÁØ_¼ÕÀÍ¿¹»ê" xfId="425"/>
    <cellStyle name="C￥AØ_¼OAI¿¹≫e" xfId="426"/>
    <cellStyle name="Ç¥ÁØ_ÀÎ°Çºñ,¿ÜÁÖºñ" xfId="427"/>
    <cellStyle name="C￥AØ_AI°Cºn,μμ±Þºn" xfId="428"/>
    <cellStyle name="Ç¥ÁØ_laroux" xfId="429"/>
    <cellStyle name="C￥AØ_laroux_1" xfId="430"/>
    <cellStyle name="Ç¥ÁØ_laroux_1" xfId="431"/>
    <cellStyle name="C￥AØ_laroux_1_Sheet1" xfId="432"/>
    <cellStyle name="Ç¥ÁØ_laroux_1_Sheet1" xfId="433"/>
    <cellStyle name="C￥AØ_laroux_2" xfId="434"/>
    <cellStyle name="Ç¥ÁØ_laroux_2" xfId="435"/>
    <cellStyle name="C￥AØ_laroux_2_Sheet1" xfId="436"/>
    <cellStyle name="Ç¥ÁØ_laroux_2_Sheet1" xfId="437"/>
    <cellStyle name="C￥AØ_laroux_3" xfId="438"/>
    <cellStyle name="Ç¥ÁØ_laroux_3" xfId="439"/>
    <cellStyle name="C￥AØ_laroux_4" xfId="440"/>
    <cellStyle name="Ç¥ÁØ_laroux_4" xfId="441"/>
    <cellStyle name="C￥AØ_laroux_Sheet1" xfId="442"/>
    <cellStyle name="Ç¥ÁØ_laroux_Sheet1" xfId="443"/>
    <cellStyle name="C￥AØ_Sheet1" xfId="444"/>
    <cellStyle name="Ç¥ÁØ_Sheet1" xfId="445"/>
    <cellStyle name="Calc Currency (0)" xfId="446"/>
    <cellStyle name="Calculation" xfId="237"/>
    <cellStyle name="Calculation 2" xfId="448"/>
    <cellStyle name="Calculation 3" xfId="447"/>
    <cellStyle name="Calculation_1) 도로시설물" xfId="449"/>
    <cellStyle name="category" xfId="450"/>
    <cellStyle name="Check Cell" xfId="238"/>
    <cellStyle name="Check Cell 2" xfId="452"/>
    <cellStyle name="Check Cell 3" xfId="451"/>
    <cellStyle name="Check Cell_1) 도로시설물" xfId="453"/>
    <cellStyle name="Comma [0]_ SG&amp;A Bridge " xfId="454"/>
    <cellStyle name="comma zerodec" xfId="455"/>
    <cellStyle name="Comma_ SG&amp;A Bridge " xfId="456"/>
    <cellStyle name="Copied" xfId="457"/>
    <cellStyle name="Currency [0]_ SG&amp;A Bridge " xfId="458"/>
    <cellStyle name="Currency_ SG&amp;A Bridge " xfId="459"/>
    <cellStyle name="Currency1" xfId="460"/>
    <cellStyle name="Date" xfId="461"/>
    <cellStyle name="Dezimal [0]_laroux" xfId="462"/>
    <cellStyle name="Dezimal_laroux" xfId="463"/>
    <cellStyle name="Dollar (zero dec)" xfId="464"/>
    <cellStyle name="Entered" xfId="465"/>
    <cellStyle name="Explanatory Text" xfId="239"/>
    <cellStyle name="Explanatory Text 2" xfId="467"/>
    <cellStyle name="Explanatory Text 3" xfId="466"/>
    <cellStyle name="Explanatory Text_1) 도로시설물" xfId="468"/>
    <cellStyle name="Fixed" xfId="469"/>
    <cellStyle name="Good" xfId="240"/>
    <cellStyle name="Good 2" xfId="471"/>
    <cellStyle name="Good 3" xfId="470"/>
    <cellStyle name="Good_1) 도로시설물" xfId="472"/>
    <cellStyle name="Grey" xfId="473"/>
    <cellStyle name="HEADER" xfId="474"/>
    <cellStyle name="Header1" xfId="475"/>
    <cellStyle name="Header2" xfId="476"/>
    <cellStyle name="Heading 1" xfId="241"/>
    <cellStyle name="Heading 1 2" xfId="478"/>
    <cellStyle name="Heading 1 3" xfId="477"/>
    <cellStyle name="Heading 1_1) 도로시설물" xfId="479"/>
    <cellStyle name="Heading 2" xfId="242"/>
    <cellStyle name="Heading 2 2" xfId="481"/>
    <cellStyle name="Heading 2 3" xfId="480"/>
    <cellStyle name="Heading 2_1) 도로시설물" xfId="482"/>
    <cellStyle name="Heading 3" xfId="243"/>
    <cellStyle name="Heading 3 2" xfId="484"/>
    <cellStyle name="Heading 3 3" xfId="483"/>
    <cellStyle name="Heading 3_1) 도로시설물" xfId="485"/>
    <cellStyle name="Heading 4" xfId="244"/>
    <cellStyle name="Heading 4 2" xfId="487"/>
    <cellStyle name="Heading 4 3" xfId="486"/>
    <cellStyle name="Heading 4_1) 도로시설물" xfId="488"/>
    <cellStyle name="HEADING1" xfId="489"/>
    <cellStyle name="HEADING2" xfId="490"/>
    <cellStyle name="Input" xfId="245"/>
    <cellStyle name="Input [yellow]" xfId="492"/>
    <cellStyle name="Input 10" xfId="493"/>
    <cellStyle name="Input 11" xfId="494"/>
    <cellStyle name="Input 12" xfId="495"/>
    <cellStyle name="Input 13" xfId="491"/>
    <cellStyle name="Input 14" xfId="1149"/>
    <cellStyle name="Input 15" xfId="1163"/>
    <cellStyle name="Input 16" xfId="654"/>
    <cellStyle name="Input 17" xfId="1167"/>
    <cellStyle name="Input 18" xfId="1168"/>
    <cellStyle name="Input 19" xfId="1166"/>
    <cellStyle name="Input 2" xfId="496"/>
    <cellStyle name="Input 20" xfId="553"/>
    <cellStyle name="Input 21" xfId="1164"/>
    <cellStyle name="Input 22" xfId="667"/>
    <cellStyle name="Input 23" xfId="1169"/>
    <cellStyle name="Input 24" xfId="1148"/>
    <cellStyle name="Input 25" xfId="1161"/>
    <cellStyle name="Input 3" xfId="497"/>
    <cellStyle name="Input 4" xfId="498"/>
    <cellStyle name="Input 5" xfId="499"/>
    <cellStyle name="Input 6" xfId="500"/>
    <cellStyle name="Input 7" xfId="501"/>
    <cellStyle name="Input 8" xfId="502"/>
    <cellStyle name="Input 9" xfId="503"/>
    <cellStyle name="Input_1) 도로시설물" xfId="504"/>
    <cellStyle name="Linked Cell" xfId="246"/>
    <cellStyle name="Linked Cell 2" xfId="506"/>
    <cellStyle name="Linked Cell 3" xfId="505"/>
    <cellStyle name="Linked Cell_1) 도로시설물" xfId="507"/>
    <cellStyle name="Milliers [0]_Arabian Spec" xfId="508"/>
    <cellStyle name="Milliers_Arabian Spec" xfId="509"/>
    <cellStyle name="Model" xfId="510"/>
    <cellStyle name="Mon?aire [0]_Arabian Spec" xfId="511"/>
    <cellStyle name="Mon?aire_Arabian Spec" xfId="512"/>
    <cellStyle name="Neutral" xfId="247"/>
    <cellStyle name="Neutral 2" xfId="514"/>
    <cellStyle name="Neutral 3" xfId="513"/>
    <cellStyle name="Neutral_1) 도로시설물" xfId="515"/>
    <cellStyle name="Normal - Style1" xfId="516"/>
    <cellStyle name="Normal_ SG&amp;A Bridge " xfId="517"/>
    <cellStyle name="Note" xfId="248"/>
    <cellStyle name="Output" xfId="249"/>
    <cellStyle name="Output 2" xfId="519"/>
    <cellStyle name="Output 3" xfId="518"/>
    <cellStyle name="Output_1) 도로시설물" xfId="520"/>
    <cellStyle name="Percent [2]" xfId="521"/>
    <cellStyle name="Standard_laroux" xfId="522"/>
    <cellStyle name="subhead" xfId="523"/>
    <cellStyle name="Title" xfId="250"/>
    <cellStyle name="Title 2" xfId="525"/>
    <cellStyle name="Title 3" xfId="524"/>
    <cellStyle name="Title_1) 도로시설물" xfId="526"/>
    <cellStyle name="Total" xfId="251"/>
    <cellStyle name="Total 2" xfId="528"/>
    <cellStyle name="Total 3" xfId="527"/>
    <cellStyle name="Total_1) 도로시설물" xfId="529"/>
    <cellStyle name="W?rung [0]_laroux" xfId="530"/>
    <cellStyle name="W?rung_laroux" xfId="531"/>
    <cellStyle name="Warning Text" xfId="252"/>
    <cellStyle name="Warning Text 2" xfId="533"/>
    <cellStyle name="Warning Text 3" xfId="532"/>
    <cellStyle name="Warning Text_1) 도로시설물" xfId="534"/>
    <cellStyle name="강조색1" xfId="91" builtinId="29" customBuiltin="1"/>
    <cellStyle name="강조색1 2" xfId="92"/>
    <cellStyle name="강조색1 2 2" xfId="93"/>
    <cellStyle name="강조색1 2_1) 도로시설물" xfId="535"/>
    <cellStyle name="강조색1 3" xfId="94"/>
    <cellStyle name="강조색2" xfId="95" builtinId="33" customBuiltin="1"/>
    <cellStyle name="강조색2 2" xfId="96"/>
    <cellStyle name="강조색2 2 2" xfId="97"/>
    <cellStyle name="강조색2 2_1) 도로시설물" xfId="536"/>
    <cellStyle name="강조색2 3" xfId="98"/>
    <cellStyle name="강조색3" xfId="99" builtinId="37" customBuiltin="1"/>
    <cellStyle name="강조색3 2" xfId="100"/>
    <cellStyle name="강조색3 2 2" xfId="101"/>
    <cellStyle name="강조색3 2_1) 도로시설물" xfId="537"/>
    <cellStyle name="강조색3 3" xfId="102"/>
    <cellStyle name="강조색4" xfId="103" builtinId="41" customBuiltin="1"/>
    <cellStyle name="강조색4 2" xfId="104"/>
    <cellStyle name="강조색4 2 2" xfId="105"/>
    <cellStyle name="강조색4 2_1) 도로시설물" xfId="538"/>
    <cellStyle name="강조색4 3" xfId="106"/>
    <cellStyle name="강조색5" xfId="107" builtinId="45" customBuiltin="1"/>
    <cellStyle name="강조색5 2" xfId="108"/>
    <cellStyle name="강조색5 2 2" xfId="109"/>
    <cellStyle name="강조색5 3" xfId="110"/>
    <cellStyle name="강조색6" xfId="111" builtinId="49" customBuiltin="1"/>
    <cellStyle name="강조색6 2" xfId="112"/>
    <cellStyle name="강조색6 2 2" xfId="113"/>
    <cellStyle name="강조색6 2_1) 도로시설물" xfId="539"/>
    <cellStyle name="강조색6 3" xfId="114"/>
    <cellStyle name="경고문" xfId="115" builtinId="11" customBuiltin="1"/>
    <cellStyle name="경고문 2" xfId="116"/>
    <cellStyle name="경고문 2 2" xfId="117"/>
    <cellStyle name="경고문 3" xfId="118"/>
    <cellStyle name="계산" xfId="119" builtinId="22" customBuiltin="1"/>
    <cellStyle name="계산 2" xfId="120"/>
    <cellStyle name="계산 2 2" xfId="121"/>
    <cellStyle name="계산 2_1) 도로시설물" xfId="541"/>
    <cellStyle name="계산 3" xfId="122"/>
    <cellStyle name="고정소숫점" xfId="542"/>
    <cellStyle name="고정출력1" xfId="543"/>
    <cellStyle name="고정출력2" xfId="544"/>
    <cellStyle name="과정별배정" xfId="545"/>
    <cellStyle name="나쁨" xfId="123" builtinId="27" customBuiltin="1"/>
    <cellStyle name="나쁨 2" xfId="124"/>
    <cellStyle name="나쁨 2 2" xfId="125"/>
    <cellStyle name="나쁨 2_1) 도로시설물" xfId="546"/>
    <cellStyle name="나쁨 3" xfId="126"/>
    <cellStyle name="날짜" xfId="547"/>
    <cellStyle name="달러" xfId="548"/>
    <cellStyle name="똿뗦먛귟 [0.00]_NT Server " xfId="549"/>
    <cellStyle name="똿뗦먛귟_NT Server " xfId="550"/>
    <cellStyle name="메모" xfId="127" builtinId="10" customBuiltin="1"/>
    <cellStyle name="메모 10" xfId="551"/>
    <cellStyle name="메모 10 2" xfId="1191"/>
    <cellStyle name="메모 11" xfId="552"/>
    <cellStyle name="메모 11 2" xfId="1192"/>
    <cellStyle name="메모 2" xfId="128"/>
    <cellStyle name="메모 2 10" xfId="1155"/>
    <cellStyle name="메모 2 2" xfId="129"/>
    <cellStyle name="메모 2 2 2" xfId="130"/>
    <cellStyle name="메모 2 2_1) 도로시설물" xfId="554"/>
    <cellStyle name="메모 2 3" xfId="131"/>
    <cellStyle name="메모 2 3 2" xfId="555"/>
    <cellStyle name="메모 2 4" xfId="1151"/>
    <cellStyle name="메모 2 5" xfId="1162"/>
    <cellStyle name="메모 2 6" xfId="1152"/>
    <cellStyle name="메모 2 7" xfId="1160"/>
    <cellStyle name="메모 2 8" xfId="1153"/>
    <cellStyle name="메모 2 9" xfId="1159"/>
    <cellStyle name="메모 2_1) 도로시설물" xfId="556"/>
    <cellStyle name="메모 3" xfId="132"/>
    <cellStyle name="메모 3 2" xfId="133"/>
    <cellStyle name="메모 3_1) 도로시설물" xfId="557"/>
    <cellStyle name="메모 4" xfId="558"/>
    <cellStyle name="메모 4 2" xfId="1193"/>
    <cellStyle name="메모 5" xfId="559"/>
    <cellStyle name="메모 5 2" xfId="1194"/>
    <cellStyle name="메모 6" xfId="560"/>
    <cellStyle name="메모 6 2" xfId="1195"/>
    <cellStyle name="메모 7" xfId="561"/>
    <cellStyle name="메모 7 2" xfId="1196"/>
    <cellStyle name="메모 8" xfId="562"/>
    <cellStyle name="메모 8 2" xfId="1197"/>
    <cellStyle name="메모 9" xfId="563"/>
    <cellStyle name="메모 9 2" xfId="1198"/>
    <cellStyle name="믅됞 [0.00]_NT Server " xfId="564"/>
    <cellStyle name="믅됞_NT Server " xfId="565"/>
    <cellStyle name="백분율 2" xfId="566"/>
    <cellStyle name="백분율 2 2" xfId="567"/>
    <cellStyle name="백분율 3" xfId="568"/>
    <cellStyle name="보통" xfId="134" builtinId="28" customBuiltin="1"/>
    <cellStyle name="보통 2" xfId="135"/>
    <cellStyle name="보통 2 2" xfId="136"/>
    <cellStyle name="보통 2_1) 도로시설물" xfId="569"/>
    <cellStyle name="보통 3" xfId="137"/>
    <cellStyle name="뷭?_빟랹둴봃섟 " xfId="570"/>
    <cellStyle name="설명 텍스트" xfId="138" builtinId="53" customBuiltin="1"/>
    <cellStyle name="설명 텍스트 2" xfId="139"/>
    <cellStyle name="설명 텍스트 2 2" xfId="140"/>
    <cellStyle name="설명 텍스트 3" xfId="141"/>
    <cellStyle name="셀 확인" xfId="142" builtinId="23" customBuiltin="1"/>
    <cellStyle name="셀 확인 2" xfId="143"/>
    <cellStyle name="셀 확인 2 2" xfId="144"/>
    <cellStyle name="셀 확인 2_1) 도로시설물" xfId="571"/>
    <cellStyle name="셀 확인 3" xfId="145"/>
    <cellStyle name="숫자(R)" xfId="572"/>
    <cellStyle name="쉼표 [0]" xfId="146" builtinId="6"/>
    <cellStyle name="쉼표 [0] 10" xfId="147"/>
    <cellStyle name="쉼표 [0] 10 2" xfId="573"/>
    <cellStyle name="쉼표 [0] 10 3" xfId="574"/>
    <cellStyle name="쉼표 [0] 11" xfId="148"/>
    <cellStyle name="쉼표 [0] 12" xfId="149"/>
    <cellStyle name="쉼표 [0] 13" xfId="150"/>
    <cellStyle name="쉼표 [0] 13 10" xfId="575"/>
    <cellStyle name="쉼표 [0] 13 11" xfId="576"/>
    <cellStyle name="쉼표 [0] 13 2" xfId="577"/>
    <cellStyle name="쉼표 [0] 13 6" xfId="578"/>
    <cellStyle name="쉼표 [0] 13 7" xfId="579"/>
    <cellStyle name="쉼표 [0] 13 8" xfId="580"/>
    <cellStyle name="쉼표 [0] 13 9" xfId="581"/>
    <cellStyle name="쉼표 [0] 14" xfId="151"/>
    <cellStyle name="쉼표 [0] 14 2" xfId="583"/>
    <cellStyle name="쉼표 [0] 14 3" xfId="582"/>
    <cellStyle name="쉼표 [0] 15" xfId="152"/>
    <cellStyle name="쉼표 [0] 16" xfId="584"/>
    <cellStyle name="쉼표 [0] 16 2" xfId="1170"/>
    <cellStyle name="쉼표 [0] 17" xfId="585"/>
    <cellStyle name="쉼표 [0] 18" xfId="586"/>
    <cellStyle name="쉼표 [0] 19" xfId="587"/>
    <cellStyle name="쉼표 [0] 2" xfId="153"/>
    <cellStyle name="쉼표 [0] 2 10" xfId="589"/>
    <cellStyle name="쉼표 [0] 2 10 2" xfId="590"/>
    <cellStyle name="쉼표 [0] 2 11" xfId="588"/>
    <cellStyle name="쉼표 [0] 2 2" xfId="154"/>
    <cellStyle name="쉼표 [0] 2 2 2" xfId="592"/>
    <cellStyle name="쉼표 [0] 2 2 2 2" xfId="593"/>
    <cellStyle name="쉼표 [0] 2 2 2 3" xfId="594"/>
    <cellStyle name="쉼표 [0] 2 2 3" xfId="595"/>
    <cellStyle name="쉼표 [0] 2 2 4" xfId="596"/>
    <cellStyle name="쉼표 [0] 2 2 5" xfId="597"/>
    <cellStyle name="쉼표 [0] 2 2 6" xfId="591"/>
    <cellStyle name="쉼표 [0] 2 2_1) 도로시설물" xfId="598"/>
    <cellStyle name="쉼표 [0] 2 3" xfId="155"/>
    <cellStyle name="쉼표 [0] 2 3 2" xfId="600"/>
    <cellStyle name="쉼표 [0] 2 3 3" xfId="599"/>
    <cellStyle name="쉼표 [0] 2 3_1) 도로시설물" xfId="601"/>
    <cellStyle name="쉼표 [0] 2 4" xfId="156"/>
    <cellStyle name="쉼표 [0] 2 4 2" xfId="603"/>
    <cellStyle name="쉼표 [0] 2 4 3" xfId="604"/>
    <cellStyle name="쉼표 [0] 2 4 4" xfId="602"/>
    <cellStyle name="쉼표 [0] 2 5" xfId="605"/>
    <cellStyle name="쉼표 [0] 2 5 2" xfId="606"/>
    <cellStyle name="쉼표 [0] 2 5 3" xfId="1171"/>
    <cellStyle name="쉼표 [0] 2 6" xfId="607"/>
    <cellStyle name="쉼표 [0] 2 7" xfId="608"/>
    <cellStyle name="쉼표 [0] 2 8" xfId="609"/>
    <cellStyle name="쉼표 [0] 2 9" xfId="610"/>
    <cellStyle name="쉼표 [0] 2 9 2" xfId="611"/>
    <cellStyle name="쉼표 [0] 2_(완료)통계연보자료_사업체(출판인쇄기록매체등)이병우" xfId="612"/>
    <cellStyle name="쉼표 [0] 20" xfId="613"/>
    <cellStyle name="쉼표 [0] 21" xfId="614"/>
    <cellStyle name="쉼표 [0] 22" xfId="615"/>
    <cellStyle name="쉼표 [0] 23" xfId="616"/>
    <cellStyle name="쉼표 [0] 24" xfId="617"/>
    <cellStyle name="쉼표 [0] 25" xfId="618"/>
    <cellStyle name="쉼표 [0] 26" xfId="619"/>
    <cellStyle name="쉼표 [0] 27" xfId="620"/>
    <cellStyle name="쉼표 [0] 28" xfId="621"/>
    <cellStyle name="쉼표 [0] 29" xfId="622"/>
    <cellStyle name="쉼표 [0] 3" xfId="157"/>
    <cellStyle name="쉼표 [0] 3 2" xfId="158"/>
    <cellStyle name="쉼표 [0] 3 2 2" xfId="623"/>
    <cellStyle name="쉼표 [0] 3 2 2 2" xfId="624"/>
    <cellStyle name="쉼표 [0] 3 2 2_1) 도로시설물" xfId="625"/>
    <cellStyle name="쉼표 [0] 3 2 3" xfId="626"/>
    <cellStyle name="쉼표 [0] 3 3" xfId="627"/>
    <cellStyle name="쉼표 [0] 3 3 2" xfId="628"/>
    <cellStyle name="쉼표 [0] 3 3 3" xfId="629"/>
    <cellStyle name="쉼표 [0] 3 4" xfId="630"/>
    <cellStyle name="쉼표 [0] 3 5" xfId="631"/>
    <cellStyle name="쉼표 [0] 3_13.환경(2011)" xfId="159"/>
    <cellStyle name="쉼표 [0] 30" xfId="632"/>
    <cellStyle name="쉼표 [0] 31" xfId="633"/>
    <cellStyle name="쉼표 [0] 32" xfId="634"/>
    <cellStyle name="쉼표 [0] 33" xfId="635"/>
    <cellStyle name="쉼표 [0] 33 2" xfId="1062"/>
    <cellStyle name="쉼표 [0] 33 2 2" xfId="1063"/>
    <cellStyle name="쉼표 [0] 33 2 2 2" xfId="1277"/>
    <cellStyle name="쉼표 [0] 33 2 3" xfId="1064"/>
    <cellStyle name="쉼표 [0] 33 2 3 2" xfId="1278"/>
    <cellStyle name="쉼표 [0] 33 2 4" xfId="1276"/>
    <cellStyle name="쉼표 [0] 33 3" xfId="1065"/>
    <cellStyle name="쉼표 [0] 33 3 2" xfId="1066"/>
    <cellStyle name="쉼표 [0] 33 3 2 2" xfId="1280"/>
    <cellStyle name="쉼표 [0] 33 3 3" xfId="1067"/>
    <cellStyle name="쉼표 [0] 33 3 3 2" xfId="1281"/>
    <cellStyle name="쉼표 [0] 33 3 4" xfId="1279"/>
    <cellStyle name="쉼표 [0] 33 4" xfId="1068"/>
    <cellStyle name="쉼표 [0] 33 4 2" xfId="1282"/>
    <cellStyle name="쉼표 [0] 33 5" xfId="1069"/>
    <cellStyle name="쉼표 [0] 33 5 2" xfId="1283"/>
    <cellStyle name="쉼표 [0] 33 6" xfId="1070"/>
    <cellStyle name="쉼표 [0] 33 6 2" xfId="1284"/>
    <cellStyle name="쉼표 [0] 33 7" xfId="1071"/>
    <cellStyle name="쉼표 [0] 33 7 2" xfId="1285"/>
    <cellStyle name="쉼표 [0] 33 8" xfId="1072"/>
    <cellStyle name="쉼표 [0] 33 8 2" xfId="1286"/>
    <cellStyle name="쉼표 [0] 33 9" xfId="1199"/>
    <cellStyle name="쉼표 [0] 34" xfId="636"/>
    <cellStyle name="쉼표 [0] 34 2" xfId="1073"/>
    <cellStyle name="쉼표 [0] 4" xfId="160"/>
    <cellStyle name="쉼표 [0] 4 2" xfId="161"/>
    <cellStyle name="쉼표 [0] 4 2 2" xfId="637"/>
    <cellStyle name="쉼표 [0] 4 3" xfId="162"/>
    <cellStyle name="쉼표 [0] 4 3 2" xfId="639"/>
    <cellStyle name="쉼표 [0] 4 3 3" xfId="640"/>
    <cellStyle name="쉼표 [0] 4 3 4" xfId="638"/>
    <cellStyle name="쉼표 [0] 4 4" xfId="641"/>
    <cellStyle name="쉼표 [0] 4 5" xfId="642"/>
    <cellStyle name="쉼표 [0] 4 6" xfId="643"/>
    <cellStyle name="쉼표 [0] 4 7" xfId="644"/>
    <cellStyle name="쉼표 [0] 4_13.환경(2011)" xfId="163"/>
    <cellStyle name="쉼표 [0] 5" xfId="164"/>
    <cellStyle name="쉼표 [0] 5 2" xfId="165"/>
    <cellStyle name="쉼표 [0] 5 2 10" xfId="1156"/>
    <cellStyle name="쉼표 [0] 5 2 2" xfId="646"/>
    <cellStyle name="쉼표 [0] 5 2 2 2" xfId="647"/>
    <cellStyle name="쉼표 [0] 5 2 2_1) 도로시설물" xfId="648"/>
    <cellStyle name="쉼표 [0] 5 2 3" xfId="645"/>
    <cellStyle name="쉼표 [0] 5 2 4" xfId="1154"/>
    <cellStyle name="쉼표 [0] 5 2 5" xfId="1157"/>
    <cellStyle name="쉼표 [0] 5 2 6" xfId="1150"/>
    <cellStyle name="쉼표 [0] 5 2 7" xfId="540"/>
    <cellStyle name="쉼표 [0] 5 2 8" xfId="1165"/>
    <cellStyle name="쉼표 [0] 5 2 9" xfId="1158"/>
    <cellStyle name="쉼표 [0] 5 2_1) 도로시설물" xfId="649"/>
    <cellStyle name="쉼표 [0] 5 3" xfId="650"/>
    <cellStyle name="쉼표 [0] 5 3 2" xfId="651"/>
    <cellStyle name="쉼표 [0] 5 4" xfId="652"/>
    <cellStyle name="쉼표 [0] 5 5" xfId="653"/>
    <cellStyle name="쉼표 [0] 5_13.환경(2011)" xfId="166"/>
    <cellStyle name="쉼표 [0] 6" xfId="167"/>
    <cellStyle name="쉼표 [0] 6 2" xfId="168"/>
    <cellStyle name="쉼표 [0] 6 2 2" xfId="655"/>
    <cellStyle name="쉼표 [0] 6 3" xfId="656"/>
    <cellStyle name="쉼표 [0] 6 4" xfId="657"/>
    <cellStyle name="쉼표 [0] 6_1) 도로시설물" xfId="658"/>
    <cellStyle name="쉼표 [0] 7" xfId="169"/>
    <cellStyle name="쉼표 [0] 7 2" xfId="659"/>
    <cellStyle name="쉼표 [0] 8" xfId="170"/>
    <cellStyle name="쉼표 [0] 9" xfId="171"/>
    <cellStyle name="쉼표 [0]_06-농업수산 3" xfId="172"/>
    <cellStyle name="쉼표 [0]_12-환경(시군)" xfId="173"/>
    <cellStyle name="쉼표 [0]_13-환경" xfId="174"/>
    <cellStyle name="쉼표 [0]_13-환경 3" xfId="175"/>
    <cellStyle name="쉼표 [0]_강원도 하수도통계 보완(0809)" xfId="176"/>
    <cellStyle name="연결된 셀" xfId="177" builtinId="24" customBuiltin="1"/>
    <cellStyle name="연결된 셀 2" xfId="178"/>
    <cellStyle name="연결된 셀 2 2" xfId="179"/>
    <cellStyle name="연결된 셀 2_1) 도로시설물" xfId="660"/>
    <cellStyle name="연결된 셀 3" xfId="180"/>
    <cellStyle name="요약" xfId="181" builtinId="25" customBuiltin="1"/>
    <cellStyle name="요약 2" xfId="182"/>
    <cellStyle name="요약 2 2" xfId="183"/>
    <cellStyle name="요약 2_1) 도로시설물" xfId="661"/>
    <cellStyle name="요약 3" xfId="184"/>
    <cellStyle name="입력" xfId="185" builtinId="20" customBuiltin="1"/>
    <cellStyle name="입력 2" xfId="186"/>
    <cellStyle name="입력 2 2" xfId="187"/>
    <cellStyle name="입력 2_1) 도로시설물" xfId="662"/>
    <cellStyle name="입력 3" xfId="188"/>
    <cellStyle name="자리수" xfId="663"/>
    <cellStyle name="자리수0" xfId="664"/>
    <cellStyle name="제목" xfId="189" builtinId="15" customBuiltin="1"/>
    <cellStyle name="제목 1" xfId="190" builtinId="16" customBuiltin="1"/>
    <cellStyle name="제목 1 2" xfId="191"/>
    <cellStyle name="제목 1 2 2" xfId="192"/>
    <cellStyle name="제목 1 2_1) 도로시설물" xfId="665"/>
    <cellStyle name="제목 1 3" xfId="193"/>
    <cellStyle name="제목 2" xfId="194" builtinId="17" customBuiltin="1"/>
    <cellStyle name="제목 2 2" xfId="195"/>
    <cellStyle name="제목 2 2 2" xfId="196"/>
    <cellStyle name="제목 2 2_1) 도로시설물" xfId="666"/>
    <cellStyle name="제목 2 3" xfId="197"/>
    <cellStyle name="제목 3" xfId="198" builtinId="18" customBuiltin="1"/>
    <cellStyle name="제목 3 2" xfId="199"/>
    <cellStyle name="제목 3 2 2" xfId="200"/>
    <cellStyle name="제목 3 2_1) 도로시설물" xfId="668"/>
    <cellStyle name="제목 3 3" xfId="201"/>
    <cellStyle name="제목 4" xfId="202" builtinId="19" customBuiltin="1"/>
    <cellStyle name="제목 4 2" xfId="203"/>
    <cellStyle name="제목 4 2 2" xfId="204"/>
    <cellStyle name="제목 4 2_1) 도로시설물" xfId="669"/>
    <cellStyle name="제목 4 3" xfId="205"/>
    <cellStyle name="제목 5" xfId="206"/>
    <cellStyle name="제목 6" xfId="207"/>
    <cellStyle name="좋음" xfId="208" builtinId="26" customBuiltin="1"/>
    <cellStyle name="좋음 2" xfId="209"/>
    <cellStyle name="좋음 2 2" xfId="210"/>
    <cellStyle name="좋음 2_1) 도로시설물" xfId="670"/>
    <cellStyle name="좋음 3" xfId="211"/>
    <cellStyle name="쪽번호" xfId="671"/>
    <cellStyle name="출력" xfId="212" builtinId="21" customBuiltin="1"/>
    <cellStyle name="출력 2" xfId="213"/>
    <cellStyle name="출력 2 2" xfId="214"/>
    <cellStyle name="출력 2_1) 도로시설물" xfId="672"/>
    <cellStyle name="출력 3" xfId="215"/>
    <cellStyle name="콤마 [0]_(월초P)" xfId="673"/>
    <cellStyle name="콤마_(type)총괄" xfId="674"/>
    <cellStyle name="통화 [0] 2" xfId="675"/>
    <cellStyle name="통화 [0] 3" xfId="676"/>
    <cellStyle name="통화 [0] 4" xfId="677"/>
    <cellStyle name="퍼센트" xfId="678"/>
    <cellStyle name="표준" xfId="0" builtinId="0"/>
    <cellStyle name="표준 10" xfId="679"/>
    <cellStyle name="표준 10 2" xfId="836"/>
    <cellStyle name="표준 100" xfId="837"/>
    <cellStyle name="표준 101" xfId="838"/>
    <cellStyle name="표준 102" xfId="253"/>
    <cellStyle name="표준 102 2" xfId="839"/>
    <cellStyle name="표준 102 3" xfId="1172"/>
    <cellStyle name="표준 11" xfId="680"/>
    <cellStyle name="표준 11 2" xfId="840"/>
    <cellStyle name="표준 117" xfId="841"/>
    <cellStyle name="표준 118" xfId="842"/>
    <cellStyle name="표준 119" xfId="843"/>
    <cellStyle name="표준 12" xfId="681"/>
    <cellStyle name="표준 12 2" xfId="844"/>
    <cellStyle name="표준 13" xfId="682"/>
    <cellStyle name="표준 13 2" xfId="845"/>
    <cellStyle name="표준 14" xfId="683"/>
    <cellStyle name="표준 14 2" xfId="846"/>
    <cellStyle name="표준 15" xfId="684"/>
    <cellStyle name="표준 15 2" xfId="847"/>
    <cellStyle name="표준 16" xfId="685"/>
    <cellStyle name="표준 16 2" xfId="848"/>
    <cellStyle name="표준 17" xfId="686"/>
    <cellStyle name="표준 17 2" xfId="849"/>
    <cellStyle name="표준 18" xfId="687"/>
    <cellStyle name="표준 18 2" xfId="850"/>
    <cellStyle name="표준 19" xfId="688"/>
    <cellStyle name="표준 19 2" xfId="689"/>
    <cellStyle name="표준 19 3" xfId="690"/>
    <cellStyle name="표준 19 4" xfId="691"/>
    <cellStyle name="표준 19 5" xfId="851"/>
    <cellStyle name="표준 19_14-16.공공도서관" xfId="692"/>
    <cellStyle name="표준 2" xfId="216"/>
    <cellStyle name="표준 2 10" xfId="693"/>
    <cellStyle name="표준 2 11" xfId="694"/>
    <cellStyle name="표준 2 11 2" xfId="695"/>
    <cellStyle name="표준 2 12" xfId="696"/>
    <cellStyle name="표준 2 13" xfId="697"/>
    <cellStyle name="표준 2 14" xfId="698"/>
    <cellStyle name="표준 2 15" xfId="852"/>
    <cellStyle name="표준 2 2" xfId="217"/>
    <cellStyle name="표준 2 2 2" xfId="700"/>
    <cellStyle name="표준 2 2 2 2" xfId="701"/>
    <cellStyle name="표준 2 2 3" xfId="853"/>
    <cellStyle name="표준 2 2 4" xfId="699"/>
    <cellStyle name="표준 2 2_1) 도로시설물" xfId="702"/>
    <cellStyle name="표준 2 3" xfId="218"/>
    <cellStyle name="표준 2 3 2" xfId="704"/>
    <cellStyle name="표준 2 3 2 2" xfId="854"/>
    <cellStyle name="표준 2 3 3" xfId="703"/>
    <cellStyle name="표준 2 4" xfId="705"/>
    <cellStyle name="표준 2 5" xfId="706"/>
    <cellStyle name="표준 2 5 2" xfId="707"/>
    <cellStyle name="표준 2 5 3" xfId="708"/>
    <cellStyle name="표준 2 6" xfId="709"/>
    <cellStyle name="표준 2 7" xfId="710"/>
    <cellStyle name="표준 2 8" xfId="711"/>
    <cellStyle name="표준 2 9" xfId="712"/>
    <cellStyle name="표준 2_(완료)통계연보자료_사업체(출판인쇄기록매체등)이병우" xfId="713"/>
    <cellStyle name="표준 20" xfId="714"/>
    <cellStyle name="표준 20 2" xfId="855"/>
    <cellStyle name="표준 20 3" xfId="856"/>
    <cellStyle name="표준 20 4" xfId="857"/>
    <cellStyle name="표준 20 5" xfId="858"/>
    <cellStyle name="표준 20 6" xfId="859"/>
    <cellStyle name="표준 21" xfId="715"/>
    <cellStyle name="표준 21 2" xfId="860"/>
    <cellStyle name="표준 21 3" xfId="861"/>
    <cellStyle name="표준 21 4" xfId="862"/>
    <cellStyle name="표준 21 5" xfId="863"/>
    <cellStyle name="표준 21 6" xfId="864"/>
    <cellStyle name="표준 22" xfId="716"/>
    <cellStyle name="표준 22 2" xfId="865"/>
    <cellStyle name="표준 22 3" xfId="866"/>
    <cellStyle name="표준 22 4" xfId="867"/>
    <cellStyle name="표준 22 5" xfId="868"/>
    <cellStyle name="표준 22 6" xfId="869"/>
    <cellStyle name="표준 23" xfId="717"/>
    <cellStyle name="표준 23 2" xfId="870"/>
    <cellStyle name="표준 24" xfId="718"/>
    <cellStyle name="표준 24 2" xfId="871"/>
    <cellStyle name="표준 25" xfId="719"/>
    <cellStyle name="표준 25 2" xfId="872"/>
    <cellStyle name="표준 256" xfId="873"/>
    <cellStyle name="표준 257" xfId="874"/>
    <cellStyle name="표준 258" xfId="875"/>
    <cellStyle name="표준 259" xfId="876"/>
    <cellStyle name="표준 26" xfId="720"/>
    <cellStyle name="표준 26 2" xfId="721"/>
    <cellStyle name="표준 26 2 2" xfId="1200"/>
    <cellStyle name="표준 260" xfId="877"/>
    <cellStyle name="표준 261" xfId="878"/>
    <cellStyle name="표준 262" xfId="879"/>
    <cellStyle name="표준 263" xfId="880"/>
    <cellStyle name="표준 264" xfId="881"/>
    <cellStyle name="표준 265" xfId="882"/>
    <cellStyle name="표준 266" xfId="883"/>
    <cellStyle name="표준 267" xfId="884"/>
    <cellStyle name="표준 268" xfId="885"/>
    <cellStyle name="표준 269" xfId="886"/>
    <cellStyle name="표준 27" xfId="722"/>
    <cellStyle name="표준 27 2" xfId="723"/>
    <cellStyle name="표준 27 2 2" xfId="1074"/>
    <cellStyle name="표준 27 2 2 2" xfId="1287"/>
    <cellStyle name="표준 27 2 3" xfId="1075"/>
    <cellStyle name="표준 27 2 3 2" xfId="1288"/>
    <cellStyle name="표준 27 2 4" xfId="1202"/>
    <cellStyle name="표준 27 3" xfId="1076"/>
    <cellStyle name="표준 27 3 2" xfId="1077"/>
    <cellStyle name="표준 27 3 2 2" xfId="1290"/>
    <cellStyle name="표준 27 3 3" xfId="1078"/>
    <cellStyle name="표준 27 3 3 2" xfId="1291"/>
    <cellStyle name="표준 27 3 4" xfId="1289"/>
    <cellStyle name="표준 27 4" xfId="1079"/>
    <cellStyle name="표준 27 4 2" xfId="1292"/>
    <cellStyle name="표준 27 5" xfId="1080"/>
    <cellStyle name="표준 27 5 2" xfId="1293"/>
    <cellStyle name="표준 27 6" xfId="1081"/>
    <cellStyle name="표준 27 6 2" xfId="1294"/>
    <cellStyle name="표준 27 7" xfId="1082"/>
    <cellStyle name="표준 27 7 2" xfId="1295"/>
    <cellStyle name="표준 27 8" xfId="1083"/>
    <cellStyle name="표준 27 8 2" xfId="1296"/>
    <cellStyle name="표준 27 9" xfId="1201"/>
    <cellStyle name="표준 270" xfId="887"/>
    <cellStyle name="표준 271" xfId="888"/>
    <cellStyle name="표준 272" xfId="889"/>
    <cellStyle name="표준 273" xfId="890"/>
    <cellStyle name="표준 274" xfId="891"/>
    <cellStyle name="표준 275" xfId="892"/>
    <cellStyle name="표준 276" xfId="893"/>
    <cellStyle name="표준 277" xfId="894"/>
    <cellStyle name="표준 278" xfId="895"/>
    <cellStyle name="표준 279" xfId="896"/>
    <cellStyle name="표준 28" xfId="724"/>
    <cellStyle name="표준 28 2" xfId="725"/>
    <cellStyle name="표준 28 2 2" xfId="1084"/>
    <cellStyle name="표준 28 2 2 2" xfId="1297"/>
    <cellStyle name="표준 28 2 3" xfId="1085"/>
    <cellStyle name="표준 28 2 3 2" xfId="1298"/>
    <cellStyle name="표준 28 2 4" xfId="1204"/>
    <cellStyle name="표준 28 3" xfId="1086"/>
    <cellStyle name="표준 28 3 2" xfId="1087"/>
    <cellStyle name="표준 28 3 2 2" xfId="1300"/>
    <cellStyle name="표준 28 3 3" xfId="1088"/>
    <cellStyle name="표준 28 3 3 2" xfId="1301"/>
    <cellStyle name="표준 28 3 4" xfId="1299"/>
    <cellStyle name="표준 28 4" xfId="1089"/>
    <cellStyle name="표준 28 4 2" xfId="1302"/>
    <cellStyle name="표준 28 5" xfId="1090"/>
    <cellStyle name="표준 28 5 2" xfId="1303"/>
    <cellStyle name="표준 28 6" xfId="1091"/>
    <cellStyle name="표준 28 6 2" xfId="1304"/>
    <cellStyle name="표준 28 7" xfId="1092"/>
    <cellStyle name="표준 28 7 2" xfId="1305"/>
    <cellStyle name="표준 28 8" xfId="1093"/>
    <cellStyle name="표준 28 8 2" xfId="1306"/>
    <cellStyle name="표준 28 9" xfId="1203"/>
    <cellStyle name="표준 280" xfId="897"/>
    <cellStyle name="표준 281" xfId="898"/>
    <cellStyle name="표준 282" xfId="899"/>
    <cellStyle name="표준 283" xfId="900"/>
    <cellStyle name="표준 284" xfId="901"/>
    <cellStyle name="표준 285" xfId="902"/>
    <cellStyle name="표준 286" xfId="903"/>
    <cellStyle name="표준 287" xfId="904"/>
    <cellStyle name="표준 288" xfId="905"/>
    <cellStyle name="표준 289" xfId="906"/>
    <cellStyle name="표준 29" xfId="726"/>
    <cellStyle name="표준 29 2" xfId="727"/>
    <cellStyle name="표준 29 2 2" xfId="1094"/>
    <cellStyle name="표준 29 2 2 2" xfId="1307"/>
    <cellStyle name="표준 29 2 3" xfId="1095"/>
    <cellStyle name="표준 29 2 3 2" xfId="1308"/>
    <cellStyle name="표준 29 2 4" xfId="1206"/>
    <cellStyle name="표준 29 3" xfId="1096"/>
    <cellStyle name="표준 29 3 2" xfId="1097"/>
    <cellStyle name="표준 29 3 2 2" xfId="1310"/>
    <cellStyle name="표준 29 3 3" xfId="1098"/>
    <cellStyle name="표준 29 3 3 2" xfId="1311"/>
    <cellStyle name="표준 29 3 4" xfId="1309"/>
    <cellStyle name="표준 29 4" xfId="1099"/>
    <cellStyle name="표준 29 4 2" xfId="1312"/>
    <cellStyle name="표준 29 5" xfId="1100"/>
    <cellStyle name="표준 29 5 2" xfId="1313"/>
    <cellStyle name="표준 29 6" xfId="1101"/>
    <cellStyle name="표준 29 6 2" xfId="1314"/>
    <cellStyle name="표준 29 7" xfId="1102"/>
    <cellStyle name="표준 29 7 2" xfId="1315"/>
    <cellStyle name="표준 29 8" xfId="1103"/>
    <cellStyle name="표준 29 8 2" xfId="1316"/>
    <cellStyle name="표준 29 9" xfId="1205"/>
    <cellStyle name="표준 290" xfId="907"/>
    <cellStyle name="표준 291" xfId="908"/>
    <cellStyle name="표준 292" xfId="909"/>
    <cellStyle name="표준 293" xfId="910"/>
    <cellStyle name="표준 294" xfId="911"/>
    <cellStyle name="표준 295" xfId="912"/>
    <cellStyle name="표준 296" xfId="913"/>
    <cellStyle name="표준 297" xfId="914"/>
    <cellStyle name="표준 298" xfId="915"/>
    <cellStyle name="표준 299" xfId="916"/>
    <cellStyle name="표준 3" xfId="219"/>
    <cellStyle name="표준 3 10" xfId="917"/>
    <cellStyle name="표준 3 11" xfId="728"/>
    <cellStyle name="표준 3 2" xfId="220"/>
    <cellStyle name="표준 3 3" xfId="729"/>
    <cellStyle name="표준 3 4" xfId="730"/>
    <cellStyle name="표준 3 5" xfId="731"/>
    <cellStyle name="표준 3 6" xfId="732"/>
    <cellStyle name="표준 3 7" xfId="733"/>
    <cellStyle name="표준 3 8" xfId="734"/>
    <cellStyle name="표준 3 9" xfId="735"/>
    <cellStyle name="표준 3 9 2" xfId="1104"/>
    <cellStyle name="표준 3 9 2 2" xfId="1105"/>
    <cellStyle name="표준 3 9 2 2 2" xfId="1318"/>
    <cellStyle name="표준 3 9 2 3" xfId="1106"/>
    <cellStyle name="표준 3 9 2 3 2" xfId="1319"/>
    <cellStyle name="표준 3 9 2 4" xfId="1317"/>
    <cellStyle name="표준 3 9 3" xfId="1107"/>
    <cellStyle name="표준 3 9 3 2" xfId="1108"/>
    <cellStyle name="표준 3 9 3 2 2" xfId="1321"/>
    <cellStyle name="표준 3 9 3 3" xfId="1109"/>
    <cellStyle name="표준 3 9 3 3 2" xfId="1322"/>
    <cellStyle name="표준 3 9 3 4" xfId="1320"/>
    <cellStyle name="표준 3 9 4" xfId="1110"/>
    <cellStyle name="표준 3 9 4 2" xfId="1323"/>
    <cellStyle name="표준 3 9 5" xfId="1111"/>
    <cellStyle name="표준 3 9 5 2" xfId="1324"/>
    <cellStyle name="표준 3 9 6" xfId="1112"/>
    <cellStyle name="표준 3 9 6 2" xfId="1325"/>
    <cellStyle name="표준 3 9 7" xfId="1113"/>
    <cellStyle name="표준 3 9 7 2" xfId="1326"/>
    <cellStyle name="표준 3 9 8" xfId="1114"/>
    <cellStyle name="표준 3 9 8 2" xfId="1327"/>
    <cellStyle name="표준 3 9 9" xfId="1207"/>
    <cellStyle name="표준 3_1) 도로시설물" xfId="736"/>
    <cellStyle name="표준 30" xfId="737"/>
    <cellStyle name="표준 30 2" xfId="738"/>
    <cellStyle name="표준 30 2 2" xfId="1209"/>
    <cellStyle name="표준 30 3" xfId="1208"/>
    <cellStyle name="표준 300" xfId="918"/>
    <cellStyle name="표준 301" xfId="919"/>
    <cellStyle name="표준 302" xfId="920"/>
    <cellStyle name="표준 303" xfId="921"/>
    <cellStyle name="표준 304" xfId="922"/>
    <cellStyle name="표준 305" xfId="923"/>
    <cellStyle name="표준 306" xfId="924"/>
    <cellStyle name="표준 307" xfId="925"/>
    <cellStyle name="표준 308" xfId="926"/>
    <cellStyle name="표준 309" xfId="927"/>
    <cellStyle name="표준 31" xfId="739"/>
    <cellStyle name="표준 31 2" xfId="740"/>
    <cellStyle name="표준 31 2 2" xfId="1211"/>
    <cellStyle name="표준 31 3" xfId="1210"/>
    <cellStyle name="표준 310" xfId="928"/>
    <cellStyle name="표준 311" xfId="929"/>
    <cellStyle name="표준 312" xfId="930"/>
    <cellStyle name="표준 313" xfId="931"/>
    <cellStyle name="표준 314" xfId="932"/>
    <cellStyle name="표준 315" xfId="933"/>
    <cellStyle name="표준 316" xfId="934"/>
    <cellStyle name="표준 317" xfId="935"/>
    <cellStyle name="표준 318" xfId="936"/>
    <cellStyle name="표준 319" xfId="937"/>
    <cellStyle name="표준 32" xfId="741"/>
    <cellStyle name="표준 32 2" xfId="742"/>
    <cellStyle name="표준 32 2 2" xfId="1213"/>
    <cellStyle name="표준 32 3" xfId="1212"/>
    <cellStyle name="표준 320" xfId="938"/>
    <cellStyle name="표준 321" xfId="939"/>
    <cellStyle name="표준 322" xfId="940"/>
    <cellStyle name="표준 323" xfId="941"/>
    <cellStyle name="표준 324" xfId="942"/>
    <cellStyle name="표준 325" xfId="943"/>
    <cellStyle name="표준 326" xfId="944"/>
    <cellStyle name="표준 327" xfId="945"/>
    <cellStyle name="표준 328" xfId="946"/>
    <cellStyle name="표준 329" xfId="947"/>
    <cellStyle name="표준 33" xfId="743"/>
    <cellStyle name="표준 33 2" xfId="744"/>
    <cellStyle name="표준 33 2 2" xfId="1215"/>
    <cellStyle name="표준 33 3" xfId="1214"/>
    <cellStyle name="표준 330" xfId="948"/>
    <cellStyle name="표준 331" xfId="949"/>
    <cellStyle name="표준 332" xfId="950"/>
    <cellStyle name="표준 333" xfId="951"/>
    <cellStyle name="표준 334" xfId="952"/>
    <cellStyle name="표준 335" xfId="953"/>
    <cellStyle name="표준 336" xfId="954"/>
    <cellStyle name="표준 337" xfId="955"/>
    <cellStyle name="표준 338" xfId="956"/>
    <cellStyle name="표준 339" xfId="957"/>
    <cellStyle name="표준 34" xfId="745"/>
    <cellStyle name="표준 34 2" xfId="746"/>
    <cellStyle name="표준 34 2 2" xfId="1217"/>
    <cellStyle name="표준 34 3" xfId="1216"/>
    <cellStyle name="표준 340" xfId="958"/>
    <cellStyle name="표준 341" xfId="959"/>
    <cellStyle name="표준 342" xfId="960"/>
    <cellStyle name="표준 343" xfId="961"/>
    <cellStyle name="표준 344" xfId="962"/>
    <cellStyle name="표준 345" xfId="963"/>
    <cellStyle name="표준 346" xfId="964"/>
    <cellStyle name="표준 347" xfId="965"/>
    <cellStyle name="표준 348" xfId="966"/>
    <cellStyle name="표준 349" xfId="967"/>
    <cellStyle name="표준 35" xfId="747"/>
    <cellStyle name="표준 35 2" xfId="748"/>
    <cellStyle name="표준 35 2 2" xfId="1219"/>
    <cellStyle name="표준 35 3" xfId="1218"/>
    <cellStyle name="표준 350" xfId="968"/>
    <cellStyle name="표준 351" xfId="969"/>
    <cellStyle name="표준 352" xfId="970"/>
    <cellStyle name="표준 353" xfId="971"/>
    <cellStyle name="표준 354" xfId="972"/>
    <cellStyle name="표준 355" xfId="973"/>
    <cellStyle name="표준 36" xfId="749"/>
    <cellStyle name="표준 36 2" xfId="750"/>
    <cellStyle name="표준 36 2 2" xfId="1221"/>
    <cellStyle name="표준 36 3" xfId="1220"/>
    <cellStyle name="표준 37" xfId="751"/>
    <cellStyle name="표준 37 2" xfId="752"/>
    <cellStyle name="표준 37 2 2" xfId="1223"/>
    <cellStyle name="표준 37 3" xfId="1222"/>
    <cellStyle name="표준 38" xfId="753"/>
    <cellStyle name="표준 38 2" xfId="754"/>
    <cellStyle name="표준 38 2 2" xfId="1225"/>
    <cellStyle name="표준 38 3" xfId="974"/>
    <cellStyle name="표준 38 4" xfId="975"/>
    <cellStyle name="표준 38 5" xfId="1224"/>
    <cellStyle name="표준 39" xfId="755"/>
    <cellStyle name="표준 39 2" xfId="756"/>
    <cellStyle name="표준 39 2 2" xfId="1227"/>
    <cellStyle name="표준 39 3" xfId="976"/>
    <cellStyle name="표준 39 4" xfId="977"/>
    <cellStyle name="표준 39 5" xfId="1226"/>
    <cellStyle name="표준 4" xfId="221"/>
    <cellStyle name="표준 4 2" xfId="757"/>
    <cellStyle name="표준 4 3" xfId="758"/>
    <cellStyle name="표준 4 4" xfId="759"/>
    <cellStyle name="표준 4 5" xfId="760"/>
    <cellStyle name="표준 4 6" xfId="761"/>
    <cellStyle name="표준 4 7" xfId="762"/>
    <cellStyle name="표준 4 8" xfId="978"/>
    <cellStyle name="표준 4_1) 도로시설물" xfId="763"/>
    <cellStyle name="표준 40" xfId="764"/>
    <cellStyle name="표준 40 2" xfId="765"/>
    <cellStyle name="표준 40 2 2" xfId="1229"/>
    <cellStyle name="표준 40 3" xfId="979"/>
    <cellStyle name="표준 40 4" xfId="980"/>
    <cellStyle name="표준 40 5" xfId="1228"/>
    <cellStyle name="표준 41" xfId="766"/>
    <cellStyle name="표준 41 2" xfId="767"/>
    <cellStyle name="표준 41 2 2" xfId="1231"/>
    <cellStyle name="표준 41 3" xfId="981"/>
    <cellStyle name="표준 41 4" xfId="982"/>
    <cellStyle name="표준 41 5" xfId="1230"/>
    <cellStyle name="표준 42" xfId="768"/>
    <cellStyle name="표준 42 2" xfId="769"/>
    <cellStyle name="표준 42 2 2" xfId="1233"/>
    <cellStyle name="표준 42 3" xfId="983"/>
    <cellStyle name="표준 42 4" xfId="984"/>
    <cellStyle name="표준 42 5" xfId="1232"/>
    <cellStyle name="표준 43" xfId="770"/>
    <cellStyle name="표준 43 2" xfId="771"/>
    <cellStyle name="표준 43 2 2" xfId="1235"/>
    <cellStyle name="표준 43 3" xfId="1234"/>
    <cellStyle name="표준 44" xfId="772"/>
    <cellStyle name="표준 44 2" xfId="773"/>
    <cellStyle name="표준 44 2 2" xfId="1237"/>
    <cellStyle name="표준 44 3" xfId="985"/>
    <cellStyle name="표준 44 4" xfId="986"/>
    <cellStyle name="표준 44 5" xfId="1236"/>
    <cellStyle name="표준 45" xfId="774"/>
    <cellStyle name="표준 45 2" xfId="987"/>
    <cellStyle name="표준 45 3" xfId="988"/>
    <cellStyle name="표준 45 4" xfId="989"/>
    <cellStyle name="표준 46" xfId="775"/>
    <cellStyle name="표준 46 2" xfId="990"/>
    <cellStyle name="표준 46 3" xfId="991"/>
    <cellStyle name="표준 46 4" xfId="992"/>
    <cellStyle name="표준 46 5" xfId="1238"/>
    <cellStyle name="표준 47" xfId="776"/>
    <cellStyle name="표준 47 2" xfId="993"/>
    <cellStyle name="표준 47 3" xfId="994"/>
    <cellStyle name="표준 47 4" xfId="995"/>
    <cellStyle name="표준 47 5" xfId="1239"/>
    <cellStyle name="표준 48" xfId="777"/>
    <cellStyle name="표준 48 2" xfId="996"/>
    <cellStyle name="표준 48 3" xfId="997"/>
    <cellStyle name="표준 48 4" xfId="998"/>
    <cellStyle name="표준 48 5" xfId="1240"/>
    <cellStyle name="표준 49" xfId="778"/>
    <cellStyle name="표준 49 2" xfId="999"/>
    <cellStyle name="표준 49 3" xfId="1000"/>
    <cellStyle name="표준 49 4" xfId="1001"/>
    <cellStyle name="표준 49 5" xfId="1241"/>
    <cellStyle name="표준 5" xfId="222"/>
    <cellStyle name="표준 5 2" xfId="780"/>
    <cellStyle name="표준 5 3" xfId="781"/>
    <cellStyle name="표준 5 4" xfId="782"/>
    <cellStyle name="표준 5 5" xfId="783"/>
    <cellStyle name="표준 5 6" xfId="1002"/>
    <cellStyle name="표준 5 7" xfId="779"/>
    <cellStyle name="표준 50" xfId="784"/>
    <cellStyle name="표준 50 2" xfId="1003"/>
    <cellStyle name="표준 50 3" xfId="1004"/>
    <cellStyle name="표준 50 4" xfId="1005"/>
    <cellStyle name="표준 50 5" xfId="1242"/>
    <cellStyle name="표준 51" xfId="785"/>
    <cellStyle name="표준 51 2" xfId="1006"/>
    <cellStyle name="표준 51 3" xfId="1007"/>
    <cellStyle name="표준 51 4" xfId="1008"/>
    <cellStyle name="표준 51 5" xfId="1243"/>
    <cellStyle name="표준 52" xfId="786"/>
    <cellStyle name="표준 52 2" xfId="1009"/>
    <cellStyle name="표준 52 3" xfId="1010"/>
    <cellStyle name="표준 52 4" xfId="1011"/>
    <cellStyle name="표준 52 5" xfId="1244"/>
    <cellStyle name="표준 53" xfId="787"/>
    <cellStyle name="표준 53 2" xfId="1012"/>
    <cellStyle name="표준 53 3" xfId="1013"/>
    <cellStyle name="표준 53 4" xfId="1014"/>
    <cellStyle name="표준 53 5" xfId="1245"/>
    <cellStyle name="표준 54" xfId="788"/>
    <cellStyle name="표준 54 2" xfId="1015"/>
    <cellStyle name="표준 54 3" xfId="1016"/>
    <cellStyle name="표준 54 4" xfId="1017"/>
    <cellStyle name="표준 54 5" xfId="1246"/>
    <cellStyle name="표준 55" xfId="789"/>
    <cellStyle name="표준 55 2" xfId="1018"/>
    <cellStyle name="표준 55 3" xfId="1019"/>
    <cellStyle name="표준 55 4" xfId="1020"/>
    <cellStyle name="표준 55 5" xfId="1247"/>
    <cellStyle name="표준 56" xfId="790"/>
    <cellStyle name="표준 56 2" xfId="1021"/>
    <cellStyle name="표준 56 3" xfId="1022"/>
    <cellStyle name="표준 56 4" xfId="1023"/>
    <cellStyle name="표준 56 5" xfId="1248"/>
    <cellStyle name="표준 57" xfId="791"/>
    <cellStyle name="표준 57 2" xfId="1024"/>
    <cellStyle name="표준 57 3" xfId="1025"/>
    <cellStyle name="표준 57 4" xfId="1026"/>
    <cellStyle name="표준 57 5" xfId="1249"/>
    <cellStyle name="표준 58" xfId="792"/>
    <cellStyle name="표준 58 2" xfId="1027"/>
    <cellStyle name="표준 58 3" xfId="1028"/>
    <cellStyle name="표준 58 4" xfId="1029"/>
    <cellStyle name="표준 58 5" xfId="1250"/>
    <cellStyle name="표준 59" xfId="793"/>
    <cellStyle name="표준 59 2" xfId="1030"/>
    <cellStyle name="표준 59 3" xfId="1031"/>
    <cellStyle name="표준 59 4" xfId="1032"/>
    <cellStyle name="표준 59 5" xfId="1251"/>
    <cellStyle name="표준 6" xfId="223"/>
    <cellStyle name="표준 6 2" xfId="795"/>
    <cellStyle name="표준 6 3" xfId="1033"/>
    <cellStyle name="표준 6 4" xfId="794"/>
    <cellStyle name="표준 60" xfId="796"/>
    <cellStyle name="표준 60 2" xfId="1034"/>
    <cellStyle name="표준 60 3" xfId="1035"/>
    <cellStyle name="표준 60 4" xfId="1036"/>
    <cellStyle name="표준 60 5" xfId="1252"/>
    <cellStyle name="표준 61" xfId="797"/>
    <cellStyle name="표준 61 2" xfId="1037"/>
    <cellStyle name="표준 61 3" xfId="1038"/>
    <cellStyle name="표준 61 4" xfId="1039"/>
    <cellStyle name="표준 61 5" xfId="1253"/>
    <cellStyle name="표준 62" xfId="798"/>
    <cellStyle name="표준 62 2" xfId="799"/>
    <cellStyle name="표준 62 2 2" xfId="1115"/>
    <cellStyle name="표준 62 2 2 2" xfId="1116"/>
    <cellStyle name="표준 62 2 2 2 2" xfId="1329"/>
    <cellStyle name="표준 62 2 2 3" xfId="1117"/>
    <cellStyle name="표준 62 2 2 3 2" xfId="1330"/>
    <cellStyle name="표준 62 2 2 4" xfId="1328"/>
    <cellStyle name="표준 62 2 3" xfId="1118"/>
    <cellStyle name="표준 62 2 3 2" xfId="1119"/>
    <cellStyle name="표준 62 2 3 2 2" xfId="1332"/>
    <cellStyle name="표준 62 2 3 3" xfId="1120"/>
    <cellStyle name="표준 62 2 3 3 2" xfId="1333"/>
    <cellStyle name="표준 62 2 3 4" xfId="1331"/>
    <cellStyle name="표준 62 2 4" xfId="1121"/>
    <cellStyle name="표준 62 2 4 2" xfId="1334"/>
    <cellStyle name="표준 62 2 5" xfId="1122"/>
    <cellStyle name="표준 62 2 5 2" xfId="1335"/>
    <cellStyle name="표준 62 2 6" xfId="1123"/>
    <cellStyle name="표준 62 2 6 2" xfId="1336"/>
    <cellStyle name="표준 62 2 7" xfId="1124"/>
    <cellStyle name="표준 62 2 7 2" xfId="1337"/>
    <cellStyle name="표준 62 2 8" xfId="1125"/>
    <cellStyle name="표준 62 2 8 2" xfId="1338"/>
    <cellStyle name="표준 62 2 9" xfId="1255"/>
    <cellStyle name="표준 62 3" xfId="1254"/>
    <cellStyle name="표준 63" xfId="800"/>
    <cellStyle name="표준 63 2" xfId="801"/>
    <cellStyle name="표준 63 2 2" xfId="1126"/>
    <cellStyle name="표준 63 2 2 2" xfId="1127"/>
    <cellStyle name="표준 63 2 2 2 2" xfId="1340"/>
    <cellStyle name="표준 63 2 2 3" xfId="1128"/>
    <cellStyle name="표준 63 2 2 3 2" xfId="1341"/>
    <cellStyle name="표준 63 2 2 4" xfId="1339"/>
    <cellStyle name="표준 63 2 3" xfId="1129"/>
    <cellStyle name="표준 63 2 3 2" xfId="1130"/>
    <cellStyle name="표준 63 2 3 2 2" xfId="1343"/>
    <cellStyle name="표준 63 2 3 3" xfId="1131"/>
    <cellStyle name="표준 63 2 3 3 2" xfId="1344"/>
    <cellStyle name="표준 63 2 3 4" xfId="1342"/>
    <cellStyle name="표준 63 2 4" xfId="1132"/>
    <cellStyle name="표준 63 2 4 2" xfId="1345"/>
    <cellStyle name="표준 63 2 5" xfId="1133"/>
    <cellStyle name="표준 63 2 5 2" xfId="1346"/>
    <cellStyle name="표준 63 2 6" xfId="1134"/>
    <cellStyle name="표준 63 2 6 2" xfId="1347"/>
    <cellStyle name="표준 63 2 7" xfId="1135"/>
    <cellStyle name="표준 63 2 7 2" xfId="1348"/>
    <cellStyle name="표준 63 2 8" xfId="1136"/>
    <cellStyle name="표준 63 2 8 2" xfId="1349"/>
    <cellStyle name="표준 63 2 9" xfId="1257"/>
    <cellStyle name="표준 63 3" xfId="1256"/>
    <cellStyle name="표준 64" xfId="802"/>
    <cellStyle name="표준 64 2" xfId="803"/>
    <cellStyle name="표준 64 2 2" xfId="1137"/>
    <cellStyle name="표준 64 2 2 2" xfId="1138"/>
    <cellStyle name="표준 64 2 2 2 2" xfId="1351"/>
    <cellStyle name="표준 64 2 2 3" xfId="1139"/>
    <cellStyle name="표준 64 2 2 3 2" xfId="1352"/>
    <cellStyle name="표준 64 2 2 4" xfId="1350"/>
    <cellStyle name="표준 64 2 3" xfId="1140"/>
    <cellStyle name="표준 64 2 3 2" xfId="1141"/>
    <cellStyle name="표준 64 2 3 2 2" xfId="1354"/>
    <cellStyle name="표준 64 2 3 3" xfId="1142"/>
    <cellStyle name="표준 64 2 3 3 2" xfId="1355"/>
    <cellStyle name="표준 64 2 3 4" xfId="1353"/>
    <cellStyle name="표준 64 2 4" xfId="1143"/>
    <cellStyle name="표준 64 2 4 2" xfId="1356"/>
    <cellStyle name="표준 64 2 5" xfId="1144"/>
    <cellStyle name="표준 64 2 5 2" xfId="1357"/>
    <cellStyle name="표준 64 2 6" xfId="1145"/>
    <cellStyle name="표준 64 2 6 2" xfId="1358"/>
    <cellStyle name="표준 64 2 7" xfId="1146"/>
    <cellStyle name="표준 64 2 7 2" xfId="1359"/>
    <cellStyle name="표준 64 2 8" xfId="1147"/>
    <cellStyle name="표준 64 2 8 2" xfId="1360"/>
    <cellStyle name="표준 64 2 9" xfId="1259"/>
    <cellStyle name="표준 64 3" xfId="1258"/>
    <cellStyle name="표준 65" xfId="804"/>
    <cellStyle name="표준 65 2" xfId="1260"/>
    <cellStyle name="표준 66" xfId="805"/>
    <cellStyle name="표준 66 2" xfId="1261"/>
    <cellStyle name="표준 67" xfId="806"/>
    <cellStyle name="표준 67 2" xfId="1262"/>
    <cellStyle name="표준 68" xfId="807"/>
    <cellStyle name="표준 68 2" xfId="1263"/>
    <cellStyle name="표준 69" xfId="808"/>
    <cellStyle name="표준 69 2" xfId="1040"/>
    <cellStyle name="표준 7" xfId="809"/>
    <cellStyle name="표준 7 2" xfId="810"/>
    <cellStyle name="표준 7 3" xfId="1041"/>
    <cellStyle name="표준 7_14-16.공공도서관" xfId="811"/>
    <cellStyle name="표준 70" xfId="812"/>
    <cellStyle name="표준 70 2" xfId="1264"/>
    <cellStyle name="표준 71" xfId="813"/>
    <cellStyle name="표준 71 2" xfId="1265"/>
    <cellStyle name="표준 72" xfId="814"/>
    <cellStyle name="표준 72 2" xfId="1266"/>
    <cellStyle name="표준 73" xfId="815"/>
    <cellStyle name="표준 73 2" xfId="1267"/>
    <cellStyle name="표준 74" xfId="816"/>
    <cellStyle name="표준 74 2" xfId="1268"/>
    <cellStyle name="표준 75" xfId="817"/>
    <cellStyle name="표준 75 2" xfId="1269"/>
    <cellStyle name="표준 76" xfId="818"/>
    <cellStyle name="표준 76 2" xfId="1270"/>
    <cellStyle name="표준 77" xfId="819"/>
    <cellStyle name="표준 77 2" xfId="1271"/>
    <cellStyle name="표준 78" xfId="820"/>
    <cellStyle name="표준 78 2" xfId="1272"/>
    <cellStyle name="표준 79" xfId="821"/>
    <cellStyle name="표준 79 2" xfId="1273"/>
    <cellStyle name="표준 8" xfId="822"/>
    <cellStyle name="표준 8 2" xfId="823"/>
    <cellStyle name="표준 8 3" xfId="1042"/>
    <cellStyle name="표준 8_14-16.공공도서관" xfId="824"/>
    <cellStyle name="표준 80" xfId="825"/>
    <cellStyle name="표준 80 2" xfId="1274"/>
    <cellStyle name="표준 81" xfId="826"/>
    <cellStyle name="표준 81 2" xfId="1275"/>
    <cellStyle name="표준 82" xfId="1043"/>
    <cellStyle name="표준 83" xfId="1044"/>
    <cellStyle name="표준 84" xfId="1045"/>
    <cellStyle name="표준 85" xfId="1046"/>
    <cellStyle name="표준 86" xfId="1047"/>
    <cellStyle name="표준 87" xfId="1048"/>
    <cellStyle name="표준 88" xfId="1049"/>
    <cellStyle name="표준 89" xfId="1050"/>
    <cellStyle name="표준 9" xfId="827"/>
    <cellStyle name="표준 9 2" xfId="828"/>
    <cellStyle name="표준 9 3" xfId="829"/>
    <cellStyle name="표준 9 4" xfId="830"/>
    <cellStyle name="표준 9 5" xfId="831"/>
    <cellStyle name="표준 9 6" xfId="1051"/>
    <cellStyle name="표준 9_14-16.공공도서관" xfId="832"/>
    <cellStyle name="표준 90" xfId="1052"/>
    <cellStyle name="표준 91" xfId="1053"/>
    <cellStyle name="표준 92" xfId="1054"/>
    <cellStyle name="표준 93" xfId="1055"/>
    <cellStyle name="표준 94" xfId="1056"/>
    <cellStyle name="표준 95" xfId="1057"/>
    <cellStyle name="표준 96" xfId="1058"/>
    <cellStyle name="표준 97" xfId="1059"/>
    <cellStyle name="표준 98" xfId="1060"/>
    <cellStyle name="표준 99" xfId="1061"/>
    <cellStyle name="표준_02-토지(군)" xfId="224"/>
    <cellStyle name="표준_03-인구(군)" xfId="225"/>
    <cellStyle name="표준_12-환경(시군)" xfId="226"/>
    <cellStyle name="표준_13-환경" xfId="227"/>
    <cellStyle name="표준_강원도 통계연보(06 자원순환)" xfId="228"/>
    <cellStyle name="표준_강원도 하수도통계 보완(0809)" xfId="229"/>
    <cellStyle name="합산" xfId="833"/>
    <cellStyle name="화폐기호" xfId="834"/>
    <cellStyle name="화폐기호0" xfId="83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D696EA"/>
      <color rgb="FFCA95EB"/>
      <color rgb="FFDF95EB"/>
      <color rgb="FFE3A4EE"/>
      <color rgb="FFC2A5ED"/>
      <color rgb="FFCC9AEA"/>
      <color rgb="FFDC9BE9"/>
      <color rgb="FFE4B0EE"/>
      <color rgb="FFCDA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7</xdr:row>
      <xdr:rowOff>76200</xdr:rowOff>
    </xdr:from>
    <xdr:to>
      <xdr:col>4</xdr:col>
      <xdr:colOff>85725</xdr:colOff>
      <xdr:row>7</xdr:row>
      <xdr:rowOff>371475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2333625" y="2343150"/>
          <a:ext cx="295275" cy="2952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ⅩⅢ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workbookViewId="0">
      <selection activeCell="D8" sqref="D8"/>
    </sheetView>
  </sheetViews>
  <sheetFormatPr defaultColWidth="10.28515625" defaultRowHeight="17.25"/>
  <cols>
    <col min="1" max="1" width="10.28515625" style="1" customWidth="1"/>
    <col min="2" max="2" width="7.28515625" style="1" customWidth="1"/>
    <col min="3" max="16384" width="10.28515625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>
      <c r="E7" s="1" t="s">
        <v>100</v>
      </c>
    </row>
    <row r="8" spans="1:10" ht="39">
      <c r="A8" s="2" t="s">
        <v>331</v>
      </c>
      <c r="B8" s="3"/>
      <c r="C8" s="3"/>
      <c r="D8" s="3"/>
      <c r="E8" s="3"/>
      <c r="F8" s="3"/>
      <c r="G8" s="3"/>
      <c r="H8" s="3"/>
      <c r="I8" s="3"/>
      <c r="J8" s="3"/>
    </row>
    <row r="9" spans="1:10">
      <c r="H9" s="1" t="s">
        <v>99</v>
      </c>
    </row>
    <row r="10" spans="1:10" ht="31.5">
      <c r="A10" s="4" t="s">
        <v>98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7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9"/>
  <sheetViews>
    <sheetView view="pageBreakPreview" zoomScaleNormal="100" zoomScaleSheetLayoutView="100" workbookViewId="0">
      <selection activeCell="N8" sqref="N8"/>
    </sheetView>
  </sheetViews>
  <sheetFormatPr defaultRowHeight="13.5"/>
  <cols>
    <col min="1" max="1" width="10" style="8" customWidth="1"/>
    <col min="2" max="9" width="10.7109375" style="8" customWidth="1"/>
    <col min="10" max="16384" width="9.140625" style="8"/>
  </cols>
  <sheetData>
    <row r="1" spans="1:9" ht="35.1" customHeight="1">
      <c r="A1" s="6"/>
      <c r="B1" s="7"/>
      <c r="C1" s="7"/>
      <c r="D1" s="7"/>
      <c r="E1" s="7"/>
      <c r="F1" s="7"/>
      <c r="G1" s="7"/>
      <c r="H1" s="7"/>
      <c r="I1" s="7"/>
    </row>
    <row r="2" spans="1:9" ht="35.1" customHeight="1">
      <c r="A2" s="6"/>
      <c r="B2" s="7"/>
      <c r="C2" s="7"/>
      <c r="D2" s="7"/>
      <c r="E2" s="7"/>
      <c r="F2" s="7"/>
      <c r="G2" s="7"/>
      <c r="H2" s="7"/>
      <c r="I2" s="7"/>
    </row>
    <row r="3" spans="1:9" ht="35.25">
      <c r="A3" s="391" t="s">
        <v>390</v>
      </c>
      <c r="B3" s="9"/>
      <c r="C3" s="9"/>
      <c r="D3" s="10"/>
      <c r="E3" s="10"/>
      <c r="F3" s="10"/>
      <c r="G3" s="10"/>
      <c r="H3" s="10"/>
      <c r="I3" s="10"/>
    </row>
    <row r="4" spans="1:9" ht="35.25">
      <c r="A4" s="392" t="s">
        <v>165</v>
      </c>
      <c r="B4" s="11"/>
      <c r="C4" s="11"/>
      <c r="D4" s="12"/>
      <c r="E4" s="12"/>
      <c r="F4" s="12"/>
      <c r="G4" s="12"/>
      <c r="H4" s="12"/>
      <c r="I4" s="12"/>
    </row>
    <row r="5" spans="1:9" ht="24.95" customHeight="1" thickBot="1">
      <c r="A5" s="13" t="s">
        <v>166</v>
      </c>
      <c r="B5" s="14"/>
      <c r="C5" s="14"/>
      <c r="D5" s="14"/>
      <c r="E5" s="14"/>
      <c r="F5" s="14"/>
      <c r="G5" s="14"/>
      <c r="H5" s="14"/>
      <c r="I5" s="361" t="s">
        <v>400</v>
      </c>
    </row>
    <row r="6" spans="1:9">
      <c r="A6" s="482" t="s">
        <v>158</v>
      </c>
      <c r="B6" s="481" t="s">
        <v>251</v>
      </c>
      <c r="C6" s="478"/>
      <c r="D6" s="481" t="s">
        <v>252</v>
      </c>
      <c r="E6" s="482"/>
      <c r="F6" s="481" t="s">
        <v>253</v>
      </c>
      <c r="G6" s="482"/>
      <c r="H6" s="481" t="s">
        <v>254</v>
      </c>
      <c r="I6" s="485"/>
    </row>
    <row r="7" spans="1:9" ht="33.75" customHeight="1">
      <c r="A7" s="484"/>
      <c r="B7" s="486"/>
      <c r="C7" s="479"/>
      <c r="D7" s="483"/>
      <c r="E7" s="484"/>
      <c r="F7" s="557"/>
      <c r="G7" s="556"/>
      <c r="H7" s="486"/>
      <c r="I7" s="487"/>
    </row>
    <row r="8" spans="1:9" ht="51.75" customHeight="1">
      <c r="A8" s="556"/>
      <c r="B8" s="304" t="s">
        <v>301</v>
      </c>
      <c r="C8" s="304" t="s">
        <v>255</v>
      </c>
      <c r="D8" s="304" t="s">
        <v>167</v>
      </c>
      <c r="E8" s="304" t="s">
        <v>168</v>
      </c>
      <c r="F8" s="304" t="s">
        <v>167</v>
      </c>
      <c r="G8" s="304" t="s">
        <v>168</v>
      </c>
      <c r="H8" s="304" t="s">
        <v>167</v>
      </c>
      <c r="I8" s="306" t="s">
        <v>168</v>
      </c>
    </row>
    <row r="9" spans="1:9" ht="30" hidden="1" customHeight="1">
      <c r="A9" s="15">
        <v>2010</v>
      </c>
      <c r="B9" s="16"/>
      <c r="C9" s="17"/>
      <c r="D9" s="18"/>
      <c r="E9" s="18"/>
      <c r="F9" s="18"/>
      <c r="G9" s="18"/>
      <c r="H9" s="18"/>
      <c r="I9" s="18"/>
    </row>
    <row r="10" spans="1:9" ht="65.099999999999994" hidden="1" customHeight="1">
      <c r="A10" s="15">
        <v>2012</v>
      </c>
      <c r="B10" s="16">
        <v>13</v>
      </c>
      <c r="C10" s="17">
        <v>170980</v>
      </c>
      <c r="D10" s="19">
        <v>9</v>
      </c>
      <c r="E10" s="19">
        <v>118390</v>
      </c>
      <c r="F10" s="19">
        <v>4</v>
      </c>
      <c r="G10" s="19">
        <v>52590</v>
      </c>
      <c r="H10" s="19">
        <v>0</v>
      </c>
      <c r="I10" s="19">
        <v>0</v>
      </c>
    </row>
    <row r="11" spans="1:9" ht="65.099999999999994" customHeight="1">
      <c r="A11" s="15">
        <v>2013</v>
      </c>
      <c r="B11" s="16">
        <v>12</v>
      </c>
      <c r="C11" s="17">
        <v>170040</v>
      </c>
      <c r="D11" s="19">
        <v>8</v>
      </c>
      <c r="E11" s="19">
        <v>117450</v>
      </c>
      <c r="F11" s="19">
        <v>4</v>
      </c>
      <c r="G11" s="19">
        <v>52590</v>
      </c>
      <c r="H11" s="19">
        <v>0</v>
      </c>
      <c r="I11" s="19">
        <v>0</v>
      </c>
    </row>
    <row r="12" spans="1:9" ht="65.099999999999994" customHeight="1">
      <c r="A12" s="15">
        <v>2014</v>
      </c>
      <c r="B12" s="16">
        <v>12</v>
      </c>
      <c r="C12" s="17">
        <v>170040</v>
      </c>
      <c r="D12" s="19">
        <v>8</v>
      </c>
      <c r="E12" s="19">
        <v>117450</v>
      </c>
      <c r="F12" s="19">
        <v>4</v>
      </c>
      <c r="G12" s="19">
        <v>52590</v>
      </c>
      <c r="H12" s="19">
        <v>0</v>
      </c>
      <c r="I12" s="19">
        <v>0</v>
      </c>
    </row>
    <row r="13" spans="1:9" s="20" customFormat="1" ht="65.099999999999994" customHeight="1">
      <c r="A13" s="15">
        <v>2015</v>
      </c>
      <c r="B13" s="16">
        <v>12</v>
      </c>
      <c r="C13" s="17">
        <v>171202</v>
      </c>
      <c r="D13" s="19">
        <v>8</v>
      </c>
      <c r="E13" s="19">
        <v>118612</v>
      </c>
      <c r="F13" s="19">
        <v>4</v>
      </c>
      <c r="G13" s="19">
        <v>52590</v>
      </c>
      <c r="H13" s="19">
        <v>0</v>
      </c>
      <c r="I13" s="19">
        <v>0</v>
      </c>
    </row>
    <row r="14" spans="1:9" s="20" customFormat="1" ht="65.099999999999994" customHeight="1">
      <c r="A14" s="15">
        <v>2016</v>
      </c>
      <c r="B14" s="16">
        <v>12</v>
      </c>
      <c r="C14" s="17">
        <v>208723</v>
      </c>
      <c r="D14" s="19">
        <v>8</v>
      </c>
      <c r="E14" s="19">
        <v>118259</v>
      </c>
      <c r="F14" s="19">
        <v>4</v>
      </c>
      <c r="G14" s="19">
        <v>90464</v>
      </c>
      <c r="H14" s="19">
        <v>0</v>
      </c>
      <c r="I14" s="19">
        <v>0</v>
      </c>
    </row>
    <row r="15" spans="1:9" s="20" customFormat="1" ht="65.099999999999994" customHeight="1">
      <c r="A15" s="15">
        <v>2017</v>
      </c>
      <c r="B15" s="16">
        <v>12</v>
      </c>
      <c r="C15" s="17">
        <v>207694</v>
      </c>
      <c r="D15" s="19">
        <v>8</v>
      </c>
      <c r="E15" s="19">
        <v>117230</v>
      </c>
      <c r="F15" s="19">
        <v>4</v>
      </c>
      <c r="G15" s="19">
        <v>90464</v>
      </c>
      <c r="H15" s="19">
        <v>0</v>
      </c>
      <c r="I15" s="19">
        <v>0</v>
      </c>
    </row>
    <row r="16" spans="1:9" ht="54" customHeight="1">
      <c r="A16" s="21">
        <v>2018</v>
      </c>
      <c r="B16" s="453">
        <f>SUM(D16,F16)</f>
        <v>14</v>
      </c>
      <c r="C16" s="454">
        <f>SUM(E16,G16,I16)</f>
        <v>216801</v>
      </c>
      <c r="D16" s="22">
        <v>8</v>
      </c>
      <c r="E16" s="22">
        <v>117230</v>
      </c>
      <c r="F16" s="22">
        <v>6</v>
      </c>
      <c r="G16" s="22">
        <v>99571</v>
      </c>
      <c r="H16" s="22">
        <v>0</v>
      </c>
      <c r="I16" s="22">
        <v>0</v>
      </c>
    </row>
    <row r="17" spans="1:9" ht="20.25" customHeight="1">
      <c r="A17" s="23"/>
      <c r="B17" s="24"/>
      <c r="C17" s="24"/>
      <c r="D17" s="25"/>
      <c r="E17" s="25"/>
      <c r="F17" s="25"/>
      <c r="G17" s="25"/>
      <c r="H17" s="26"/>
      <c r="I17" s="26"/>
    </row>
    <row r="18" spans="1:9">
      <c r="A18" s="379"/>
      <c r="B18" s="379"/>
      <c r="C18" s="379"/>
      <c r="D18" s="380"/>
      <c r="E18" s="380"/>
      <c r="F18" s="380"/>
      <c r="G18" s="380"/>
      <c r="H18" s="382"/>
      <c r="I18" s="382"/>
    </row>
    <row r="19" spans="1:9">
      <c r="A19" s="14" t="s">
        <v>193</v>
      </c>
      <c r="B19" s="13"/>
      <c r="C19" s="13"/>
      <c r="D19" s="13"/>
      <c r="E19" s="13"/>
      <c r="F19" s="13"/>
      <c r="G19" s="27"/>
      <c r="H19" s="27"/>
      <c r="I19" s="462"/>
    </row>
  </sheetData>
  <mergeCells count="5">
    <mergeCell ref="A6:A8"/>
    <mergeCell ref="B6:C7"/>
    <mergeCell ref="D6:E7"/>
    <mergeCell ref="F6:G7"/>
    <mergeCell ref="H6:I7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V67"/>
  <sheetViews>
    <sheetView view="pageBreakPreview" topLeftCell="A7" zoomScaleNormal="70" workbookViewId="0">
      <selection activeCell="V53" sqref="V53"/>
    </sheetView>
  </sheetViews>
  <sheetFormatPr defaultRowHeight="13.5" outlineLevelRow="2"/>
  <cols>
    <col min="1" max="1" width="9.7109375" style="20" customWidth="1"/>
    <col min="2" max="13" width="7" style="20" customWidth="1"/>
    <col min="14" max="14" width="7.85546875" style="20" customWidth="1"/>
    <col min="15" max="15" width="9.28515625" style="20" customWidth="1"/>
    <col min="16" max="16384" width="9.140625" style="20"/>
  </cols>
  <sheetData>
    <row r="1" spans="1:15" s="6" customFormat="1" ht="24.95" customHeight="1"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5" s="6" customFormat="1" ht="24.95" customHeight="1"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5" s="29" customFormat="1" ht="31.5">
      <c r="A3" s="44" t="s">
        <v>138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5" s="30" customFormat="1" ht="31.5">
      <c r="A4" s="44" t="s">
        <v>24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</row>
    <row r="5" spans="1:15" s="31" customFormat="1" ht="15" customHeight="1" thickBot="1">
      <c r="A5" s="31" t="s">
        <v>0</v>
      </c>
      <c r="N5" s="341" t="s">
        <v>355</v>
      </c>
    </row>
    <row r="6" spans="1:15" s="29" customFormat="1" ht="33.75" customHeight="1">
      <c r="A6" s="274" t="s">
        <v>322</v>
      </c>
      <c r="B6" s="470" t="s">
        <v>293</v>
      </c>
      <c r="C6" s="471"/>
      <c r="D6" s="471"/>
      <c r="E6" s="471"/>
      <c r="F6" s="471"/>
      <c r="G6" s="472"/>
      <c r="H6" s="473" t="s">
        <v>323</v>
      </c>
      <c r="I6" s="471"/>
      <c r="J6" s="471"/>
      <c r="K6" s="471"/>
      <c r="L6" s="471"/>
      <c r="M6" s="472"/>
      <c r="N6" s="275" t="s">
        <v>324</v>
      </c>
    </row>
    <row r="7" spans="1:15" s="29" customFormat="1" ht="15" customHeight="1">
      <c r="A7" s="276"/>
      <c r="B7" s="277" t="s">
        <v>1</v>
      </c>
      <c r="C7" s="276" t="s">
        <v>325</v>
      </c>
      <c r="D7" s="276" t="s">
        <v>278</v>
      </c>
      <c r="E7" s="276" t="s">
        <v>326</v>
      </c>
      <c r="F7" s="276" t="s">
        <v>294</v>
      </c>
      <c r="G7" s="278" t="s">
        <v>327</v>
      </c>
      <c r="H7" s="276" t="s">
        <v>1</v>
      </c>
      <c r="I7" s="276" t="s">
        <v>280</v>
      </c>
      <c r="J7" s="276" t="s">
        <v>281</v>
      </c>
      <c r="K7" s="276" t="s">
        <v>328</v>
      </c>
      <c r="L7" s="276" t="s">
        <v>329</v>
      </c>
      <c r="M7" s="276" t="s">
        <v>279</v>
      </c>
      <c r="N7" s="279"/>
    </row>
    <row r="8" spans="1:15" s="29" customFormat="1" ht="15" customHeight="1">
      <c r="A8" s="276"/>
      <c r="B8" s="277"/>
      <c r="C8" s="276"/>
      <c r="D8" s="276"/>
      <c r="E8" s="276"/>
      <c r="F8" s="276"/>
      <c r="G8" s="277"/>
      <c r="H8" s="276"/>
      <c r="I8" s="276"/>
      <c r="J8" s="276"/>
      <c r="K8" s="276"/>
      <c r="L8" s="276"/>
      <c r="M8" s="276"/>
      <c r="N8" s="279" t="s">
        <v>48</v>
      </c>
    </row>
    <row r="9" spans="1:15" s="29" customFormat="1" ht="15" customHeight="1">
      <c r="A9" s="280" t="s">
        <v>178</v>
      </c>
      <c r="B9" s="281" t="s">
        <v>2</v>
      </c>
      <c r="C9" s="280" t="s">
        <v>25</v>
      </c>
      <c r="D9" s="280" t="s">
        <v>26</v>
      </c>
      <c r="E9" s="280" t="s">
        <v>27</v>
      </c>
      <c r="F9" s="280" t="s">
        <v>28</v>
      </c>
      <c r="G9" s="281" t="s">
        <v>29</v>
      </c>
      <c r="H9" s="280"/>
      <c r="I9" s="280"/>
      <c r="J9" s="280"/>
      <c r="K9" s="280"/>
      <c r="L9" s="280"/>
      <c r="M9" s="282"/>
      <c r="N9" s="283" t="s">
        <v>30</v>
      </c>
    </row>
    <row r="10" spans="1:15" ht="27" hidden="1" customHeight="1">
      <c r="A10" s="67">
        <v>2010</v>
      </c>
      <c r="B10" s="99">
        <v>44</v>
      </c>
      <c r="C10" s="33">
        <v>0</v>
      </c>
      <c r="D10" s="99">
        <v>3</v>
      </c>
      <c r="E10" s="99">
        <v>1</v>
      </c>
      <c r="F10" s="99">
        <v>11</v>
      </c>
      <c r="G10" s="99">
        <v>29</v>
      </c>
      <c r="H10" s="99">
        <v>150</v>
      </c>
      <c r="I10" s="33">
        <v>0</v>
      </c>
      <c r="J10" s="33">
        <v>1</v>
      </c>
      <c r="K10" s="99">
        <v>7</v>
      </c>
      <c r="L10" s="99">
        <v>5</v>
      </c>
      <c r="M10" s="99">
        <v>137</v>
      </c>
      <c r="N10" s="100">
        <v>27</v>
      </c>
    </row>
    <row r="11" spans="1:15" ht="27" hidden="1" customHeight="1">
      <c r="A11" s="32">
        <v>2012</v>
      </c>
      <c r="B11" s="267">
        <v>43</v>
      </c>
      <c r="C11" s="267">
        <v>0</v>
      </c>
      <c r="D11" s="267">
        <v>3</v>
      </c>
      <c r="E11" s="267">
        <v>0</v>
      </c>
      <c r="F11" s="267">
        <v>8</v>
      </c>
      <c r="G11" s="267">
        <v>32</v>
      </c>
      <c r="H11" s="267">
        <v>145</v>
      </c>
      <c r="I11" s="267">
        <v>0</v>
      </c>
      <c r="J11" s="267">
        <v>0</v>
      </c>
      <c r="K11" s="267">
        <v>2</v>
      </c>
      <c r="L11" s="267">
        <v>9</v>
      </c>
      <c r="M11" s="267">
        <v>134</v>
      </c>
      <c r="N11" s="267">
        <v>26</v>
      </c>
    </row>
    <row r="12" spans="1:15" ht="27" customHeight="1">
      <c r="A12" s="32">
        <v>2013</v>
      </c>
      <c r="B12" s="267">
        <v>45</v>
      </c>
      <c r="C12" s="267">
        <v>0</v>
      </c>
      <c r="D12" s="267">
        <v>3</v>
      </c>
      <c r="E12" s="267">
        <v>0</v>
      </c>
      <c r="F12" s="267">
        <v>8</v>
      </c>
      <c r="G12" s="267">
        <v>34</v>
      </c>
      <c r="H12" s="267">
        <v>150</v>
      </c>
      <c r="I12" s="267">
        <v>0</v>
      </c>
      <c r="J12" s="267">
        <v>0</v>
      </c>
      <c r="K12" s="267">
        <v>3</v>
      </c>
      <c r="L12" s="267">
        <v>10</v>
      </c>
      <c r="M12" s="267">
        <v>137</v>
      </c>
      <c r="N12" s="267">
        <v>28</v>
      </c>
    </row>
    <row r="13" spans="1:15" ht="27" customHeight="1">
      <c r="A13" s="32">
        <v>2014</v>
      </c>
      <c r="B13" s="267">
        <v>47</v>
      </c>
      <c r="C13" s="267">
        <v>0</v>
      </c>
      <c r="D13" s="267">
        <v>3</v>
      </c>
      <c r="E13" s="267">
        <v>0</v>
      </c>
      <c r="F13" s="267">
        <v>8</v>
      </c>
      <c r="G13" s="267">
        <v>36</v>
      </c>
      <c r="H13" s="267">
        <v>157</v>
      </c>
      <c r="I13" s="267">
        <v>0</v>
      </c>
      <c r="J13" s="267">
        <v>0</v>
      </c>
      <c r="K13" s="267">
        <v>2</v>
      </c>
      <c r="L13" s="267">
        <v>12</v>
      </c>
      <c r="M13" s="267">
        <v>143</v>
      </c>
      <c r="N13" s="267">
        <v>0</v>
      </c>
    </row>
    <row r="14" spans="1:15" ht="27" customHeight="1">
      <c r="A14" s="32">
        <v>2015</v>
      </c>
      <c r="B14" s="267">
        <f t="shared" ref="B14:N14" si="0">SUM(B16:B25)</f>
        <v>52</v>
      </c>
      <c r="C14" s="267">
        <f t="shared" si="0"/>
        <v>0</v>
      </c>
      <c r="D14" s="267">
        <f t="shared" si="0"/>
        <v>3</v>
      </c>
      <c r="E14" s="267">
        <f t="shared" si="0"/>
        <v>0</v>
      </c>
      <c r="F14" s="267">
        <f t="shared" si="0"/>
        <v>9</v>
      </c>
      <c r="G14" s="267">
        <f t="shared" si="0"/>
        <v>40</v>
      </c>
      <c r="H14" s="267">
        <f t="shared" si="0"/>
        <v>161</v>
      </c>
      <c r="I14" s="267">
        <f t="shared" si="0"/>
        <v>0</v>
      </c>
      <c r="J14" s="267">
        <f t="shared" si="0"/>
        <v>0</v>
      </c>
      <c r="K14" s="267">
        <f t="shared" si="0"/>
        <v>2</v>
      </c>
      <c r="L14" s="267">
        <f t="shared" si="0"/>
        <v>14</v>
      </c>
      <c r="M14" s="267">
        <f t="shared" si="0"/>
        <v>145</v>
      </c>
      <c r="N14" s="267">
        <f t="shared" si="0"/>
        <v>0</v>
      </c>
    </row>
    <row r="15" spans="1:15" ht="7.5" hidden="1" customHeight="1" outlineLevel="1">
      <c r="A15" s="32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100"/>
    </row>
    <row r="16" spans="1:15" ht="36.75" hidden="1" customHeight="1" outlineLevel="1">
      <c r="A16" s="104" t="s">
        <v>146</v>
      </c>
      <c r="B16" s="268">
        <f t="shared" ref="B16:B25" si="1">SUM(C16:G16)</f>
        <v>21</v>
      </c>
      <c r="C16" s="269">
        <v>0</v>
      </c>
      <c r="D16" s="270">
        <v>2</v>
      </c>
      <c r="E16" s="269">
        <v>0</v>
      </c>
      <c r="F16" s="270">
        <v>5</v>
      </c>
      <c r="G16" s="270">
        <v>14</v>
      </c>
      <c r="H16" s="268">
        <f t="shared" ref="H16:H25" si="2">SUM(I16:M16)</f>
        <v>65</v>
      </c>
      <c r="I16" s="269">
        <v>0</v>
      </c>
      <c r="J16" s="269">
        <v>0</v>
      </c>
      <c r="K16" s="269">
        <v>0</v>
      </c>
      <c r="L16" s="269">
        <v>4</v>
      </c>
      <c r="M16" s="269">
        <v>61</v>
      </c>
      <c r="N16" s="269">
        <v>0</v>
      </c>
      <c r="O16" s="271"/>
    </row>
    <row r="17" spans="1:15" ht="36.75" hidden="1" customHeight="1" outlineLevel="1">
      <c r="A17" s="104" t="s">
        <v>147</v>
      </c>
      <c r="B17" s="268">
        <f t="shared" si="1"/>
        <v>5</v>
      </c>
      <c r="C17" s="269">
        <v>0</v>
      </c>
      <c r="D17" s="269">
        <v>0</v>
      </c>
      <c r="E17" s="269">
        <v>0</v>
      </c>
      <c r="F17" s="269">
        <v>0</v>
      </c>
      <c r="G17" s="270">
        <v>5</v>
      </c>
      <c r="H17" s="268">
        <f t="shared" si="2"/>
        <v>13</v>
      </c>
      <c r="I17" s="269">
        <v>0</v>
      </c>
      <c r="J17" s="269">
        <v>0</v>
      </c>
      <c r="K17" s="269">
        <v>0</v>
      </c>
      <c r="L17" s="269">
        <v>5</v>
      </c>
      <c r="M17" s="269">
        <v>8</v>
      </c>
      <c r="N17" s="269">
        <v>0</v>
      </c>
      <c r="O17" s="271"/>
    </row>
    <row r="18" spans="1:15" ht="36.75" hidden="1" customHeight="1" outlineLevel="1">
      <c r="A18" s="104" t="s">
        <v>148</v>
      </c>
      <c r="B18" s="268">
        <f t="shared" si="1"/>
        <v>0</v>
      </c>
      <c r="C18" s="269">
        <v>0</v>
      </c>
      <c r="D18" s="269">
        <v>0</v>
      </c>
      <c r="E18" s="269">
        <v>0</v>
      </c>
      <c r="F18" s="269">
        <v>0</v>
      </c>
      <c r="G18" s="269">
        <v>0</v>
      </c>
      <c r="H18" s="268">
        <f t="shared" si="2"/>
        <v>3</v>
      </c>
      <c r="I18" s="269">
        <v>0</v>
      </c>
      <c r="J18" s="269">
        <v>0</v>
      </c>
      <c r="K18" s="269">
        <v>0</v>
      </c>
      <c r="L18" s="269">
        <v>0</v>
      </c>
      <c r="M18" s="269">
        <v>3</v>
      </c>
      <c r="N18" s="269">
        <v>0</v>
      </c>
      <c r="O18" s="271"/>
    </row>
    <row r="19" spans="1:15" ht="36.75" hidden="1" customHeight="1" outlineLevel="1">
      <c r="A19" s="104" t="s">
        <v>149</v>
      </c>
      <c r="B19" s="268">
        <f t="shared" si="1"/>
        <v>2</v>
      </c>
      <c r="C19" s="269">
        <v>0</v>
      </c>
      <c r="D19" s="269">
        <v>0</v>
      </c>
      <c r="E19" s="269">
        <v>0</v>
      </c>
      <c r="F19" s="269">
        <v>0</v>
      </c>
      <c r="G19" s="270">
        <v>2</v>
      </c>
      <c r="H19" s="268">
        <f t="shared" si="2"/>
        <v>5</v>
      </c>
      <c r="I19" s="269">
        <v>0</v>
      </c>
      <c r="J19" s="269">
        <v>0</v>
      </c>
      <c r="K19" s="269">
        <v>1</v>
      </c>
      <c r="L19" s="269">
        <v>2</v>
      </c>
      <c r="M19" s="269">
        <v>2</v>
      </c>
      <c r="N19" s="269">
        <v>0</v>
      </c>
      <c r="O19" s="271"/>
    </row>
    <row r="20" spans="1:15" ht="36.75" hidden="1" customHeight="1" outlineLevel="1">
      <c r="A20" s="104" t="s">
        <v>150</v>
      </c>
      <c r="B20" s="268">
        <f t="shared" si="1"/>
        <v>2</v>
      </c>
      <c r="C20" s="269">
        <v>0</v>
      </c>
      <c r="D20" s="269">
        <v>0</v>
      </c>
      <c r="E20" s="269">
        <v>0</v>
      </c>
      <c r="F20" s="269">
        <v>0</v>
      </c>
      <c r="G20" s="270">
        <v>2</v>
      </c>
      <c r="H20" s="268">
        <f t="shared" si="2"/>
        <v>8</v>
      </c>
      <c r="I20" s="269">
        <v>0</v>
      </c>
      <c r="J20" s="269">
        <v>0</v>
      </c>
      <c r="K20" s="269">
        <v>0</v>
      </c>
      <c r="L20" s="269">
        <v>1</v>
      </c>
      <c r="M20" s="269">
        <v>7</v>
      </c>
      <c r="N20" s="269">
        <v>0</v>
      </c>
      <c r="O20" s="271"/>
    </row>
    <row r="21" spans="1:15" ht="36.75" hidden="1" customHeight="1" outlineLevel="1">
      <c r="A21" s="104" t="s">
        <v>330</v>
      </c>
      <c r="B21" s="268">
        <f t="shared" si="1"/>
        <v>1</v>
      </c>
      <c r="C21" s="269">
        <v>0</v>
      </c>
      <c r="D21" s="269">
        <v>0</v>
      </c>
      <c r="E21" s="269">
        <v>0</v>
      </c>
      <c r="F21" s="269">
        <v>0</v>
      </c>
      <c r="G21" s="270">
        <v>1</v>
      </c>
      <c r="H21" s="268">
        <f t="shared" si="2"/>
        <v>4</v>
      </c>
      <c r="I21" s="269">
        <v>0</v>
      </c>
      <c r="J21" s="269">
        <v>0</v>
      </c>
      <c r="K21" s="269">
        <v>0</v>
      </c>
      <c r="L21" s="269">
        <v>0</v>
      </c>
      <c r="M21" s="269">
        <v>4</v>
      </c>
      <c r="N21" s="269">
        <v>0</v>
      </c>
      <c r="O21" s="271"/>
    </row>
    <row r="22" spans="1:15" ht="36.75" hidden="1" customHeight="1" outlineLevel="1">
      <c r="A22" s="104" t="s">
        <v>282</v>
      </c>
      <c r="B22" s="268">
        <f t="shared" si="1"/>
        <v>9</v>
      </c>
      <c r="C22" s="269">
        <v>0</v>
      </c>
      <c r="D22" s="269">
        <v>0</v>
      </c>
      <c r="E22" s="269">
        <v>0</v>
      </c>
      <c r="F22" s="269">
        <v>0</v>
      </c>
      <c r="G22" s="270">
        <v>9</v>
      </c>
      <c r="H22" s="268">
        <f t="shared" si="2"/>
        <v>37</v>
      </c>
      <c r="I22" s="269">
        <v>0</v>
      </c>
      <c r="J22" s="269">
        <v>0</v>
      </c>
      <c r="K22" s="269">
        <v>0</v>
      </c>
      <c r="L22" s="269">
        <v>1</v>
      </c>
      <c r="M22" s="269">
        <v>36</v>
      </c>
      <c r="N22" s="269">
        <v>0</v>
      </c>
      <c r="O22" s="271"/>
    </row>
    <row r="23" spans="1:15" ht="36.75" hidden="1" customHeight="1" outlineLevel="1">
      <c r="A23" s="104" t="s">
        <v>262</v>
      </c>
      <c r="B23" s="268">
        <f t="shared" si="1"/>
        <v>1</v>
      </c>
      <c r="C23" s="269">
        <v>0</v>
      </c>
      <c r="D23" s="269">
        <v>0</v>
      </c>
      <c r="E23" s="269">
        <v>0</v>
      </c>
      <c r="F23" s="269">
        <v>0</v>
      </c>
      <c r="G23" s="270">
        <v>1</v>
      </c>
      <c r="H23" s="268">
        <f t="shared" si="2"/>
        <v>4</v>
      </c>
      <c r="I23" s="269">
        <v>0</v>
      </c>
      <c r="J23" s="269">
        <v>0</v>
      </c>
      <c r="K23" s="269">
        <v>1</v>
      </c>
      <c r="L23" s="269">
        <v>1</v>
      </c>
      <c r="M23" s="269">
        <v>2</v>
      </c>
      <c r="N23" s="269">
        <v>0</v>
      </c>
      <c r="O23" s="271"/>
    </row>
    <row r="24" spans="1:15" ht="36.75" hidden="1" customHeight="1" outlineLevel="1">
      <c r="A24" s="104" t="s">
        <v>151</v>
      </c>
      <c r="B24" s="268">
        <f t="shared" si="1"/>
        <v>11</v>
      </c>
      <c r="C24" s="269">
        <v>0</v>
      </c>
      <c r="D24" s="270">
        <v>1</v>
      </c>
      <c r="E24" s="270">
        <v>0</v>
      </c>
      <c r="F24" s="270">
        <v>4</v>
      </c>
      <c r="G24" s="270">
        <v>6</v>
      </c>
      <c r="H24" s="268">
        <f t="shared" si="2"/>
        <v>19</v>
      </c>
      <c r="I24" s="269">
        <v>0</v>
      </c>
      <c r="J24" s="269">
        <v>0</v>
      </c>
      <c r="K24" s="269">
        <v>0</v>
      </c>
      <c r="L24" s="269">
        <v>0</v>
      </c>
      <c r="M24" s="269">
        <v>19</v>
      </c>
      <c r="N24" s="269">
        <v>0</v>
      </c>
      <c r="O24" s="271"/>
    </row>
    <row r="25" spans="1:15" ht="36.75" hidden="1" customHeight="1" outlineLevel="1">
      <c r="A25" s="104" t="s">
        <v>207</v>
      </c>
      <c r="B25" s="268">
        <f t="shared" si="1"/>
        <v>0</v>
      </c>
      <c r="C25" s="269">
        <v>0</v>
      </c>
      <c r="D25" s="269">
        <v>0</v>
      </c>
      <c r="E25" s="269">
        <v>0</v>
      </c>
      <c r="F25" s="269">
        <v>0</v>
      </c>
      <c r="G25" s="269">
        <v>0</v>
      </c>
      <c r="H25" s="268">
        <f t="shared" si="2"/>
        <v>3</v>
      </c>
      <c r="I25" s="269">
        <v>0</v>
      </c>
      <c r="J25" s="269">
        <v>0</v>
      </c>
      <c r="K25" s="269">
        <v>0</v>
      </c>
      <c r="L25" s="269">
        <v>0</v>
      </c>
      <c r="M25" s="269">
        <v>3</v>
      </c>
      <c r="N25" s="269">
        <v>0</v>
      </c>
      <c r="O25" s="271"/>
    </row>
    <row r="26" spans="1:15" ht="31.5" customHeight="1" collapsed="1">
      <c r="A26" s="104">
        <v>2016</v>
      </c>
      <c r="B26" s="413">
        <v>61</v>
      </c>
      <c r="C26" s="414">
        <v>0</v>
      </c>
      <c r="D26" s="414">
        <v>4</v>
      </c>
      <c r="E26" s="414">
        <v>0</v>
      </c>
      <c r="F26" s="414">
        <v>17</v>
      </c>
      <c r="G26" s="414">
        <v>40</v>
      </c>
      <c r="H26" s="413">
        <v>145</v>
      </c>
      <c r="I26" s="414">
        <v>0</v>
      </c>
      <c r="J26" s="414">
        <v>0</v>
      </c>
      <c r="K26" s="414">
        <v>1</v>
      </c>
      <c r="L26" s="414">
        <v>4</v>
      </c>
      <c r="M26" s="414">
        <v>140</v>
      </c>
      <c r="N26" s="414">
        <v>0</v>
      </c>
      <c r="O26" s="271"/>
    </row>
    <row r="27" spans="1:15" s="52" customFormat="1" ht="27" hidden="1" customHeight="1" outlineLevel="1">
      <c r="A27" s="36">
        <v>2016</v>
      </c>
      <c r="B27" s="272">
        <f t="shared" ref="B27:N27" si="3">SUM(B29:B38)</f>
        <v>61</v>
      </c>
      <c r="C27" s="272">
        <f t="shared" si="3"/>
        <v>0</v>
      </c>
      <c r="D27" s="272">
        <f t="shared" si="3"/>
        <v>4</v>
      </c>
      <c r="E27" s="272">
        <f t="shared" si="3"/>
        <v>0</v>
      </c>
      <c r="F27" s="272">
        <f t="shared" si="3"/>
        <v>17</v>
      </c>
      <c r="G27" s="272">
        <f t="shared" si="3"/>
        <v>40</v>
      </c>
      <c r="H27" s="272">
        <f t="shared" si="3"/>
        <v>145</v>
      </c>
      <c r="I27" s="272">
        <f t="shared" si="3"/>
        <v>0</v>
      </c>
      <c r="J27" s="272">
        <f t="shared" si="3"/>
        <v>0</v>
      </c>
      <c r="K27" s="272">
        <f t="shared" si="3"/>
        <v>1</v>
      </c>
      <c r="L27" s="272">
        <f t="shared" si="3"/>
        <v>4</v>
      </c>
      <c r="M27" s="272">
        <f t="shared" si="3"/>
        <v>140</v>
      </c>
      <c r="N27" s="272">
        <f t="shared" si="3"/>
        <v>0</v>
      </c>
    </row>
    <row r="28" spans="1:15" ht="7.5" hidden="1" customHeight="1" outlineLevel="2">
      <c r="A28" s="32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100"/>
    </row>
    <row r="29" spans="1:15" ht="36.75" hidden="1" customHeight="1" outlineLevel="2">
      <c r="A29" s="104" t="s">
        <v>146</v>
      </c>
      <c r="B29" s="268">
        <f t="shared" ref="B29:B38" si="4">SUM(C29:G29)</f>
        <v>23</v>
      </c>
      <c r="C29" s="269">
        <v>0</v>
      </c>
      <c r="D29" s="270">
        <v>2</v>
      </c>
      <c r="E29" s="269">
        <v>0</v>
      </c>
      <c r="F29" s="270">
        <v>7</v>
      </c>
      <c r="G29" s="270">
        <v>14</v>
      </c>
      <c r="H29" s="268">
        <f t="shared" ref="H29:H38" si="5">SUM(I29:M29)</f>
        <v>61</v>
      </c>
      <c r="I29" s="269">
        <v>0</v>
      </c>
      <c r="J29" s="269">
        <v>0</v>
      </c>
      <c r="K29" s="269">
        <v>0</v>
      </c>
      <c r="L29" s="269">
        <v>4</v>
      </c>
      <c r="M29" s="269">
        <v>57</v>
      </c>
      <c r="N29" s="269">
        <v>0</v>
      </c>
      <c r="O29" s="271"/>
    </row>
    <row r="30" spans="1:15" ht="36.75" hidden="1" customHeight="1" outlineLevel="2">
      <c r="A30" s="104" t="s">
        <v>147</v>
      </c>
      <c r="B30" s="268">
        <f t="shared" si="4"/>
        <v>4</v>
      </c>
      <c r="C30" s="269">
        <v>0</v>
      </c>
      <c r="D30" s="269">
        <v>0</v>
      </c>
      <c r="E30" s="269">
        <v>0</v>
      </c>
      <c r="F30" s="269">
        <v>1</v>
      </c>
      <c r="G30" s="270">
        <v>3</v>
      </c>
      <c r="H30" s="268">
        <f t="shared" si="5"/>
        <v>8</v>
      </c>
      <c r="I30" s="269">
        <v>0</v>
      </c>
      <c r="J30" s="269">
        <v>0</v>
      </c>
      <c r="K30" s="269">
        <v>0</v>
      </c>
      <c r="L30" s="269">
        <v>0</v>
      </c>
      <c r="M30" s="269">
        <v>8</v>
      </c>
      <c r="N30" s="269">
        <v>0</v>
      </c>
      <c r="O30" s="271"/>
    </row>
    <row r="31" spans="1:15" ht="36.75" hidden="1" customHeight="1" outlineLevel="2">
      <c r="A31" s="104" t="s">
        <v>148</v>
      </c>
      <c r="B31" s="268">
        <f t="shared" si="4"/>
        <v>1</v>
      </c>
      <c r="C31" s="269">
        <v>0</v>
      </c>
      <c r="D31" s="269">
        <v>0</v>
      </c>
      <c r="E31" s="269">
        <v>0</v>
      </c>
      <c r="F31" s="269">
        <v>0</v>
      </c>
      <c r="G31" s="269">
        <v>1</v>
      </c>
      <c r="H31" s="268">
        <f t="shared" si="5"/>
        <v>3</v>
      </c>
      <c r="I31" s="269">
        <v>0</v>
      </c>
      <c r="J31" s="269">
        <v>0</v>
      </c>
      <c r="K31" s="269">
        <v>0</v>
      </c>
      <c r="L31" s="269">
        <v>0</v>
      </c>
      <c r="M31" s="269">
        <v>3</v>
      </c>
      <c r="N31" s="269">
        <v>0</v>
      </c>
      <c r="O31" s="271"/>
    </row>
    <row r="32" spans="1:15" ht="36.75" hidden="1" customHeight="1" outlineLevel="2">
      <c r="A32" s="104" t="s">
        <v>149</v>
      </c>
      <c r="B32" s="268">
        <f t="shared" si="4"/>
        <v>1</v>
      </c>
      <c r="C32" s="269">
        <v>0</v>
      </c>
      <c r="D32" s="269">
        <v>0</v>
      </c>
      <c r="E32" s="269">
        <v>0</v>
      </c>
      <c r="F32" s="269">
        <v>0</v>
      </c>
      <c r="G32" s="270">
        <v>1</v>
      </c>
      <c r="H32" s="268">
        <f t="shared" si="5"/>
        <v>0</v>
      </c>
      <c r="I32" s="269">
        <v>0</v>
      </c>
      <c r="J32" s="269">
        <v>0</v>
      </c>
      <c r="K32" s="269">
        <v>0</v>
      </c>
      <c r="L32" s="269">
        <v>0</v>
      </c>
      <c r="M32" s="269"/>
      <c r="N32" s="269">
        <v>0</v>
      </c>
      <c r="O32" s="271"/>
    </row>
    <row r="33" spans="1:15" ht="36.75" hidden="1" customHeight="1" outlineLevel="2">
      <c r="A33" s="104" t="s">
        <v>150</v>
      </c>
      <c r="B33" s="268">
        <f t="shared" si="4"/>
        <v>2</v>
      </c>
      <c r="C33" s="269">
        <v>0</v>
      </c>
      <c r="D33" s="269">
        <v>0</v>
      </c>
      <c r="E33" s="269">
        <v>0</v>
      </c>
      <c r="F33" s="269">
        <v>0</v>
      </c>
      <c r="G33" s="270">
        <v>2</v>
      </c>
      <c r="H33" s="268">
        <f t="shared" si="5"/>
        <v>6</v>
      </c>
      <c r="I33" s="269">
        <v>0</v>
      </c>
      <c r="J33" s="269">
        <v>0</v>
      </c>
      <c r="K33" s="269">
        <v>0</v>
      </c>
      <c r="L33" s="269">
        <v>0</v>
      </c>
      <c r="M33" s="269">
        <v>6</v>
      </c>
      <c r="N33" s="269">
        <v>0</v>
      </c>
      <c r="O33" s="271"/>
    </row>
    <row r="34" spans="1:15" ht="36.75" hidden="1" customHeight="1" outlineLevel="2">
      <c r="A34" s="104" t="s">
        <v>285</v>
      </c>
      <c r="B34" s="268">
        <f t="shared" si="4"/>
        <v>1</v>
      </c>
      <c r="C34" s="269">
        <v>0</v>
      </c>
      <c r="D34" s="269">
        <v>0</v>
      </c>
      <c r="E34" s="269">
        <v>0</v>
      </c>
      <c r="F34" s="269">
        <v>0</v>
      </c>
      <c r="G34" s="270">
        <v>1</v>
      </c>
      <c r="H34" s="268">
        <f t="shared" si="5"/>
        <v>4</v>
      </c>
      <c r="I34" s="269">
        <v>0</v>
      </c>
      <c r="J34" s="269">
        <v>0</v>
      </c>
      <c r="K34" s="269">
        <v>0</v>
      </c>
      <c r="L34" s="269">
        <v>0</v>
      </c>
      <c r="M34" s="269">
        <v>4</v>
      </c>
      <c r="N34" s="269">
        <v>0</v>
      </c>
      <c r="O34" s="271"/>
    </row>
    <row r="35" spans="1:15" ht="36.75" hidden="1" customHeight="1" outlineLevel="2">
      <c r="A35" s="104" t="s">
        <v>287</v>
      </c>
      <c r="B35" s="268">
        <f t="shared" si="4"/>
        <v>12</v>
      </c>
      <c r="C35" s="269">
        <v>0</v>
      </c>
      <c r="D35" s="269">
        <v>0</v>
      </c>
      <c r="E35" s="269">
        <v>0</v>
      </c>
      <c r="F35" s="269">
        <v>3</v>
      </c>
      <c r="G35" s="270">
        <v>9</v>
      </c>
      <c r="H35" s="268">
        <f t="shared" si="5"/>
        <v>37</v>
      </c>
      <c r="I35" s="269">
        <v>0</v>
      </c>
      <c r="J35" s="269">
        <v>0</v>
      </c>
      <c r="K35" s="269">
        <v>0</v>
      </c>
      <c r="L35" s="269">
        <v>0</v>
      </c>
      <c r="M35" s="269">
        <v>37</v>
      </c>
      <c r="N35" s="269">
        <v>0</v>
      </c>
      <c r="O35" s="271"/>
    </row>
    <row r="36" spans="1:15" ht="36.75" hidden="1" customHeight="1" outlineLevel="2">
      <c r="A36" s="104" t="s">
        <v>206</v>
      </c>
      <c r="B36" s="268">
        <f t="shared" si="4"/>
        <v>5</v>
      </c>
      <c r="C36" s="269">
        <v>0</v>
      </c>
      <c r="D36" s="269">
        <v>1</v>
      </c>
      <c r="E36" s="269">
        <v>0</v>
      </c>
      <c r="F36" s="269">
        <v>2</v>
      </c>
      <c r="G36" s="270">
        <v>2</v>
      </c>
      <c r="H36" s="268">
        <f t="shared" si="5"/>
        <v>3</v>
      </c>
      <c r="I36" s="269">
        <v>0</v>
      </c>
      <c r="J36" s="269">
        <v>0</v>
      </c>
      <c r="K36" s="269">
        <v>1</v>
      </c>
      <c r="L36" s="269">
        <v>0</v>
      </c>
      <c r="M36" s="269">
        <v>2</v>
      </c>
      <c r="N36" s="269">
        <v>0</v>
      </c>
      <c r="O36" s="271"/>
    </row>
    <row r="37" spans="1:15" ht="36.75" hidden="1" customHeight="1" outlineLevel="2">
      <c r="A37" s="104" t="s">
        <v>151</v>
      </c>
      <c r="B37" s="268">
        <f t="shared" si="4"/>
        <v>12</v>
      </c>
      <c r="C37" s="269">
        <v>0</v>
      </c>
      <c r="D37" s="270">
        <v>1</v>
      </c>
      <c r="E37" s="270">
        <v>0</v>
      </c>
      <c r="F37" s="270">
        <v>4</v>
      </c>
      <c r="G37" s="270">
        <v>7</v>
      </c>
      <c r="H37" s="268">
        <f t="shared" si="5"/>
        <v>21</v>
      </c>
      <c r="I37" s="269">
        <v>0</v>
      </c>
      <c r="J37" s="269">
        <v>0</v>
      </c>
      <c r="K37" s="269">
        <v>0</v>
      </c>
      <c r="L37" s="269">
        <v>0</v>
      </c>
      <c r="M37" s="269">
        <v>21</v>
      </c>
      <c r="N37" s="269">
        <v>0</v>
      </c>
      <c r="O37" s="271"/>
    </row>
    <row r="38" spans="1:15" ht="36.75" hidden="1" customHeight="1" outlineLevel="2">
      <c r="A38" s="104" t="s">
        <v>288</v>
      </c>
      <c r="B38" s="268">
        <f t="shared" si="4"/>
        <v>0</v>
      </c>
      <c r="C38" s="269">
        <v>0</v>
      </c>
      <c r="D38" s="269">
        <v>0</v>
      </c>
      <c r="E38" s="269">
        <v>0</v>
      </c>
      <c r="F38" s="269">
        <v>0</v>
      </c>
      <c r="G38" s="269">
        <v>0</v>
      </c>
      <c r="H38" s="268">
        <f t="shared" si="5"/>
        <v>2</v>
      </c>
      <c r="I38" s="269">
        <v>0</v>
      </c>
      <c r="J38" s="269">
        <v>0</v>
      </c>
      <c r="K38" s="269">
        <v>0</v>
      </c>
      <c r="L38" s="269">
        <v>0</v>
      </c>
      <c r="M38" s="269">
        <v>2</v>
      </c>
      <c r="N38" s="269">
        <v>0</v>
      </c>
      <c r="O38" s="271"/>
    </row>
    <row r="39" spans="1:15" ht="27" customHeight="1" collapsed="1">
      <c r="A39" s="32">
        <v>2017</v>
      </c>
      <c r="B39" s="267">
        <v>63</v>
      </c>
      <c r="C39" s="267">
        <v>0</v>
      </c>
      <c r="D39" s="267">
        <v>4</v>
      </c>
      <c r="E39" s="267">
        <v>0</v>
      </c>
      <c r="F39" s="267">
        <v>16</v>
      </c>
      <c r="G39" s="267">
        <v>43</v>
      </c>
      <c r="H39" s="267">
        <v>152</v>
      </c>
      <c r="I39" s="267">
        <v>0</v>
      </c>
      <c r="J39" s="267">
        <v>0</v>
      </c>
      <c r="K39" s="267">
        <v>1</v>
      </c>
      <c r="L39" s="267">
        <v>4</v>
      </c>
      <c r="M39" s="267">
        <v>147</v>
      </c>
      <c r="N39" s="267">
        <v>32</v>
      </c>
    </row>
    <row r="40" spans="1:15" ht="7.5" hidden="1" customHeight="1" outlineLevel="2">
      <c r="A40" s="32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100"/>
    </row>
    <row r="41" spans="1:15" ht="36.75" hidden="1" customHeight="1" outlineLevel="2">
      <c r="A41" s="104" t="s">
        <v>342</v>
      </c>
      <c r="B41" s="268">
        <f>SUM(C41:G41)</f>
        <v>22</v>
      </c>
      <c r="C41" s="269">
        <v>0</v>
      </c>
      <c r="D41" s="270">
        <v>2</v>
      </c>
      <c r="E41" s="269">
        <v>0</v>
      </c>
      <c r="F41" s="270">
        <v>3</v>
      </c>
      <c r="G41" s="270">
        <v>17</v>
      </c>
      <c r="H41" s="268">
        <f>SUM(I41:N41)</f>
        <v>75</v>
      </c>
      <c r="I41" s="269">
        <v>0</v>
      </c>
      <c r="J41" s="269">
        <v>0</v>
      </c>
      <c r="K41" s="269">
        <v>0</v>
      </c>
      <c r="L41" s="269">
        <v>4</v>
      </c>
      <c r="M41" s="269">
        <v>59</v>
      </c>
      <c r="N41" s="269">
        <v>12</v>
      </c>
      <c r="O41" s="271"/>
    </row>
    <row r="42" spans="1:15" ht="36.75" hidden="1" customHeight="1" outlineLevel="2">
      <c r="A42" s="104" t="s">
        <v>343</v>
      </c>
      <c r="B42" s="268">
        <f t="shared" ref="B42:B50" si="6">SUM(C42:G42)</f>
        <v>4</v>
      </c>
      <c r="C42" s="269">
        <v>0</v>
      </c>
      <c r="D42" s="269">
        <v>0</v>
      </c>
      <c r="E42" s="269">
        <v>0</v>
      </c>
      <c r="F42" s="269">
        <v>1</v>
      </c>
      <c r="G42" s="270">
        <v>3</v>
      </c>
      <c r="H42" s="268">
        <f t="shared" ref="H42:H50" si="7">SUM(I42:N42)</f>
        <v>13</v>
      </c>
      <c r="I42" s="269">
        <v>0</v>
      </c>
      <c r="J42" s="269">
        <v>0</v>
      </c>
      <c r="K42" s="269">
        <v>0</v>
      </c>
      <c r="L42" s="269">
        <v>0</v>
      </c>
      <c r="M42" s="269">
        <v>8</v>
      </c>
      <c r="N42" s="269">
        <v>5</v>
      </c>
      <c r="O42" s="271"/>
    </row>
    <row r="43" spans="1:15" ht="36.75" hidden="1" customHeight="1" outlineLevel="2">
      <c r="A43" s="104" t="s">
        <v>344</v>
      </c>
      <c r="B43" s="268">
        <f t="shared" si="6"/>
        <v>1</v>
      </c>
      <c r="C43" s="269">
        <v>0</v>
      </c>
      <c r="D43" s="269">
        <v>0</v>
      </c>
      <c r="E43" s="269">
        <v>0</v>
      </c>
      <c r="F43" s="269">
        <v>0</v>
      </c>
      <c r="G43" s="269">
        <v>1</v>
      </c>
      <c r="H43" s="268">
        <f t="shared" si="7"/>
        <v>3</v>
      </c>
      <c r="I43" s="269">
        <v>0</v>
      </c>
      <c r="J43" s="269">
        <v>0</v>
      </c>
      <c r="K43" s="269">
        <v>0</v>
      </c>
      <c r="L43" s="269">
        <v>0</v>
      </c>
      <c r="M43" s="269">
        <v>3</v>
      </c>
      <c r="N43" s="269">
        <v>0</v>
      </c>
      <c r="O43" s="271"/>
    </row>
    <row r="44" spans="1:15" ht="36.75" hidden="1" customHeight="1" outlineLevel="2">
      <c r="A44" s="104" t="s">
        <v>345</v>
      </c>
      <c r="B44" s="268">
        <f t="shared" si="6"/>
        <v>0</v>
      </c>
      <c r="C44" s="269">
        <v>0</v>
      </c>
      <c r="D44" s="269">
        <v>0</v>
      </c>
      <c r="E44" s="269">
        <v>0</v>
      </c>
      <c r="F44" s="269">
        <v>0</v>
      </c>
      <c r="G44" s="270">
        <v>0</v>
      </c>
      <c r="H44" s="268">
        <f t="shared" si="7"/>
        <v>0</v>
      </c>
      <c r="I44" s="269">
        <v>0</v>
      </c>
      <c r="J44" s="269">
        <v>0</v>
      </c>
      <c r="K44" s="269">
        <v>0</v>
      </c>
      <c r="L44" s="269">
        <v>0</v>
      </c>
      <c r="M44" s="269">
        <v>0</v>
      </c>
      <c r="N44" s="269">
        <v>0</v>
      </c>
      <c r="O44" s="271"/>
    </row>
    <row r="45" spans="1:15" ht="36.75" hidden="1" customHeight="1" outlineLevel="2">
      <c r="A45" s="104" t="s">
        <v>346</v>
      </c>
      <c r="B45" s="268">
        <f t="shared" si="6"/>
        <v>2</v>
      </c>
      <c r="C45" s="269">
        <v>0</v>
      </c>
      <c r="D45" s="269">
        <v>0</v>
      </c>
      <c r="E45" s="269">
        <v>0</v>
      </c>
      <c r="F45" s="269">
        <v>1</v>
      </c>
      <c r="G45" s="270">
        <v>1</v>
      </c>
      <c r="H45" s="268">
        <f t="shared" si="7"/>
        <v>7</v>
      </c>
      <c r="I45" s="269">
        <v>0</v>
      </c>
      <c r="J45" s="269">
        <v>0</v>
      </c>
      <c r="K45" s="269">
        <v>0</v>
      </c>
      <c r="L45" s="269">
        <v>0</v>
      </c>
      <c r="M45" s="269">
        <v>6</v>
      </c>
      <c r="N45" s="269">
        <v>1</v>
      </c>
      <c r="O45" s="271"/>
    </row>
    <row r="46" spans="1:15" ht="36.75" hidden="1" customHeight="1" outlineLevel="2">
      <c r="A46" s="104" t="s">
        <v>347</v>
      </c>
      <c r="B46" s="268">
        <f t="shared" si="6"/>
        <v>2</v>
      </c>
      <c r="C46" s="269">
        <v>0</v>
      </c>
      <c r="D46" s="269">
        <v>0</v>
      </c>
      <c r="E46" s="269">
        <v>0</v>
      </c>
      <c r="F46" s="269">
        <v>0</v>
      </c>
      <c r="G46" s="270">
        <v>2</v>
      </c>
      <c r="H46" s="268">
        <f t="shared" si="7"/>
        <v>8</v>
      </c>
      <c r="I46" s="269">
        <v>0</v>
      </c>
      <c r="J46" s="269">
        <v>0</v>
      </c>
      <c r="K46" s="269">
        <v>0</v>
      </c>
      <c r="L46" s="269">
        <v>0</v>
      </c>
      <c r="M46" s="269">
        <v>5</v>
      </c>
      <c r="N46" s="269">
        <v>3</v>
      </c>
      <c r="O46" s="271"/>
    </row>
    <row r="47" spans="1:15" ht="36.75" hidden="1" customHeight="1" outlineLevel="2">
      <c r="A47" s="104" t="s">
        <v>348</v>
      </c>
      <c r="B47" s="268">
        <f t="shared" si="6"/>
        <v>14</v>
      </c>
      <c r="C47" s="269">
        <v>0</v>
      </c>
      <c r="D47" s="269">
        <v>0</v>
      </c>
      <c r="E47" s="269">
        <v>0</v>
      </c>
      <c r="F47" s="269">
        <v>4</v>
      </c>
      <c r="G47" s="270">
        <v>10</v>
      </c>
      <c r="H47" s="268">
        <f t="shared" si="7"/>
        <v>44</v>
      </c>
      <c r="I47" s="269">
        <v>0</v>
      </c>
      <c r="J47" s="269">
        <v>0</v>
      </c>
      <c r="K47" s="269">
        <v>0</v>
      </c>
      <c r="L47" s="269">
        <v>0</v>
      </c>
      <c r="M47" s="269">
        <v>39</v>
      </c>
      <c r="N47" s="269">
        <v>5</v>
      </c>
      <c r="O47" s="271"/>
    </row>
    <row r="48" spans="1:15" ht="36.75" hidden="1" customHeight="1" outlineLevel="2">
      <c r="A48" s="104" t="s">
        <v>349</v>
      </c>
      <c r="B48" s="268">
        <f t="shared" si="6"/>
        <v>5</v>
      </c>
      <c r="C48" s="269">
        <v>0</v>
      </c>
      <c r="D48" s="269">
        <v>1</v>
      </c>
      <c r="E48" s="269">
        <v>0</v>
      </c>
      <c r="F48" s="269">
        <v>2</v>
      </c>
      <c r="G48" s="270">
        <v>2</v>
      </c>
      <c r="H48" s="268">
        <f t="shared" si="7"/>
        <v>3</v>
      </c>
      <c r="I48" s="269">
        <v>0</v>
      </c>
      <c r="J48" s="269">
        <v>0</v>
      </c>
      <c r="K48" s="269">
        <v>1</v>
      </c>
      <c r="L48" s="269">
        <v>0</v>
      </c>
      <c r="M48" s="269">
        <v>2</v>
      </c>
      <c r="N48" s="269">
        <v>0</v>
      </c>
      <c r="O48" s="271"/>
    </row>
    <row r="49" spans="1:22" ht="36.75" hidden="1" customHeight="1" outlineLevel="2">
      <c r="A49" s="104" t="s">
        <v>350</v>
      </c>
      <c r="B49" s="268">
        <f t="shared" si="6"/>
        <v>13</v>
      </c>
      <c r="C49" s="269">
        <v>0</v>
      </c>
      <c r="D49" s="270">
        <v>1</v>
      </c>
      <c r="E49" s="270">
        <v>0</v>
      </c>
      <c r="F49" s="270">
        <v>5</v>
      </c>
      <c r="G49" s="270">
        <v>7</v>
      </c>
      <c r="H49" s="268">
        <f t="shared" si="7"/>
        <v>28</v>
      </c>
      <c r="I49" s="269">
        <v>0</v>
      </c>
      <c r="J49" s="269">
        <v>0</v>
      </c>
      <c r="K49" s="269">
        <v>0</v>
      </c>
      <c r="L49" s="269">
        <v>0</v>
      </c>
      <c r="M49" s="269">
        <v>22</v>
      </c>
      <c r="N49" s="269">
        <v>6</v>
      </c>
      <c r="O49" s="271"/>
    </row>
    <row r="50" spans="1:22" ht="36.75" hidden="1" customHeight="1" outlineLevel="2">
      <c r="A50" s="104" t="s">
        <v>351</v>
      </c>
      <c r="B50" s="268">
        <f t="shared" si="6"/>
        <v>0</v>
      </c>
      <c r="C50" s="269">
        <v>0</v>
      </c>
      <c r="D50" s="269">
        <v>0</v>
      </c>
      <c r="E50" s="269">
        <v>0</v>
      </c>
      <c r="F50" s="269">
        <v>0</v>
      </c>
      <c r="G50" s="269">
        <v>0</v>
      </c>
      <c r="H50" s="268">
        <f t="shared" si="7"/>
        <v>3</v>
      </c>
      <c r="I50" s="269">
        <v>0</v>
      </c>
      <c r="J50" s="269">
        <v>0</v>
      </c>
      <c r="K50" s="269">
        <v>0</v>
      </c>
      <c r="L50" s="269">
        <v>0</v>
      </c>
      <c r="M50" s="269">
        <v>3</v>
      </c>
      <c r="N50" s="269">
        <v>0</v>
      </c>
      <c r="O50" s="271"/>
    </row>
    <row r="51" spans="1:22" s="29" customFormat="1" ht="24" customHeight="1" collapsed="1">
      <c r="A51" s="36">
        <v>2018</v>
      </c>
      <c r="B51" s="415">
        <f>SUM(B53:B62)</f>
        <v>63</v>
      </c>
      <c r="C51" s="415">
        <f t="shared" ref="C51:N51" si="8">SUM(C53:C62)</f>
        <v>0</v>
      </c>
      <c r="D51" s="415">
        <f t="shared" si="8"/>
        <v>4</v>
      </c>
      <c r="E51" s="415">
        <f t="shared" si="8"/>
        <v>0</v>
      </c>
      <c r="F51" s="415">
        <f t="shared" si="8"/>
        <v>16</v>
      </c>
      <c r="G51" s="415">
        <f t="shared" si="8"/>
        <v>43</v>
      </c>
      <c r="H51" s="415">
        <f t="shared" si="8"/>
        <v>152</v>
      </c>
      <c r="I51" s="415">
        <f t="shared" si="8"/>
        <v>0</v>
      </c>
      <c r="J51" s="415">
        <f t="shared" si="8"/>
        <v>0</v>
      </c>
      <c r="K51" s="415">
        <f t="shared" si="8"/>
        <v>1</v>
      </c>
      <c r="L51" s="415">
        <f t="shared" si="8"/>
        <v>4</v>
      </c>
      <c r="M51" s="415">
        <f t="shared" si="8"/>
        <v>147</v>
      </c>
      <c r="N51" s="415">
        <f t="shared" si="8"/>
        <v>32</v>
      </c>
      <c r="O51" s="273"/>
      <c r="V51" s="20"/>
    </row>
    <row r="52" spans="1:22" s="29" customFormat="1" ht="23.25" customHeight="1">
      <c r="A52" s="416"/>
      <c r="B52" s="417"/>
      <c r="C52" s="417"/>
      <c r="D52" s="417"/>
      <c r="E52" s="417"/>
      <c r="F52" s="417"/>
      <c r="G52" s="417"/>
      <c r="H52" s="417"/>
      <c r="I52" s="417"/>
      <c r="J52" s="417"/>
      <c r="K52" s="417"/>
      <c r="L52" s="417"/>
      <c r="M52" s="417"/>
      <c r="N52" s="418"/>
      <c r="O52" s="273"/>
      <c r="V52" s="20"/>
    </row>
    <row r="53" spans="1:22" s="31" customFormat="1" ht="24.95" customHeight="1">
      <c r="A53" s="104" t="s">
        <v>342</v>
      </c>
      <c r="B53" s="413">
        <f>SUM(C53:G53)</f>
        <v>22</v>
      </c>
      <c r="C53" s="419">
        <v>0</v>
      </c>
      <c r="D53" s="420">
        <v>2</v>
      </c>
      <c r="E53" s="419">
        <v>0</v>
      </c>
      <c r="F53" s="420">
        <v>3</v>
      </c>
      <c r="G53" s="420">
        <v>17</v>
      </c>
      <c r="H53" s="413">
        <f>SUM(I53:M53)</f>
        <v>63</v>
      </c>
      <c r="I53" s="419">
        <v>0</v>
      </c>
      <c r="J53" s="419">
        <v>0</v>
      </c>
      <c r="K53" s="419">
        <v>0</v>
      </c>
      <c r="L53" s="419">
        <v>4</v>
      </c>
      <c r="M53" s="419">
        <v>59</v>
      </c>
      <c r="N53" s="419">
        <v>12</v>
      </c>
    </row>
    <row r="54" spans="1:22" ht="24.95" customHeight="1">
      <c r="A54" s="104" t="s">
        <v>343</v>
      </c>
      <c r="B54" s="413">
        <f t="shared" ref="B54:B62" si="9">SUM(C54:G54)</f>
        <v>4</v>
      </c>
      <c r="C54" s="419">
        <v>0</v>
      </c>
      <c r="D54" s="419">
        <v>0</v>
      </c>
      <c r="E54" s="419">
        <v>0</v>
      </c>
      <c r="F54" s="419">
        <v>1</v>
      </c>
      <c r="G54" s="420">
        <v>3</v>
      </c>
      <c r="H54" s="413">
        <f t="shared" ref="H54:H62" si="10">SUM(I54:M54)</f>
        <v>8</v>
      </c>
      <c r="I54" s="419">
        <v>0</v>
      </c>
      <c r="J54" s="419">
        <v>0</v>
      </c>
      <c r="K54" s="419">
        <v>0</v>
      </c>
      <c r="L54" s="419">
        <v>0</v>
      </c>
      <c r="M54" s="419">
        <v>8</v>
      </c>
      <c r="N54" s="419">
        <v>5</v>
      </c>
    </row>
    <row r="55" spans="1:22" ht="24.95" customHeight="1">
      <c r="A55" s="104" t="s">
        <v>344</v>
      </c>
      <c r="B55" s="413">
        <f t="shared" si="9"/>
        <v>1</v>
      </c>
      <c r="C55" s="419">
        <v>0</v>
      </c>
      <c r="D55" s="419">
        <v>0</v>
      </c>
      <c r="E55" s="419">
        <v>0</v>
      </c>
      <c r="F55" s="419">
        <v>0</v>
      </c>
      <c r="G55" s="419">
        <v>1</v>
      </c>
      <c r="H55" s="413">
        <f t="shared" si="10"/>
        <v>3</v>
      </c>
      <c r="I55" s="419">
        <v>0</v>
      </c>
      <c r="J55" s="419">
        <v>0</v>
      </c>
      <c r="K55" s="419">
        <v>0</v>
      </c>
      <c r="L55" s="419">
        <v>0</v>
      </c>
      <c r="M55" s="419">
        <v>3</v>
      </c>
      <c r="N55" s="419">
        <v>0</v>
      </c>
    </row>
    <row r="56" spans="1:22" ht="24.95" customHeight="1">
      <c r="A56" s="104" t="s">
        <v>345</v>
      </c>
      <c r="B56" s="413">
        <f t="shared" si="9"/>
        <v>0</v>
      </c>
      <c r="C56" s="419">
        <v>0</v>
      </c>
      <c r="D56" s="419">
        <v>0</v>
      </c>
      <c r="E56" s="419">
        <v>0</v>
      </c>
      <c r="F56" s="419">
        <v>0</v>
      </c>
      <c r="G56" s="420">
        <v>0</v>
      </c>
      <c r="H56" s="413">
        <f t="shared" si="10"/>
        <v>0</v>
      </c>
      <c r="I56" s="419">
        <v>0</v>
      </c>
      <c r="J56" s="419">
        <v>0</v>
      </c>
      <c r="K56" s="419">
        <v>0</v>
      </c>
      <c r="L56" s="419">
        <v>0</v>
      </c>
      <c r="M56" s="419">
        <v>0</v>
      </c>
      <c r="N56" s="419">
        <v>0</v>
      </c>
    </row>
    <row r="57" spans="1:22" ht="24.95" customHeight="1">
      <c r="A57" s="104" t="s">
        <v>346</v>
      </c>
      <c r="B57" s="413">
        <f t="shared" si="9"/>
        <v>2</v>
      </c>
      <c r="C57" s="419">
        <v>0</v>
      </c>
      <c r="D57" s="419">
        <v>0</v>
      </c>
      <c r="E57" s="419">
        <v>0</v>
      </c>
      <c r="F57" s="419">
        <v>1</v>
      </c>
      <c r="G57" s="420">
        <v>1</v>
      </c>
      <c r="H57" s="413">
        <f t="shared" si="10"/>
        <v>6</v>
      </c>
      <c r="I57" s="419">
        <v>0</v>
      </c>
      <c r="J57" s="419">
        <v>0</v>
      </c>
      <c r="K57" s="419">
        <v>0</v>
      </c>
      <c r="L57" s="419">
        <v>0</v>
      </c>
      <c r="M57" s="419">
        <v>6</v>
      </c>
      <c r="N57" s="419">
        <v>1</v>
      </c>
    </row>
    <row r="58" spans="1:22" ht="24.95" customHeight="1">
      <c r="A58" s="104" t="s">
        <v>347</v>
      </c>
      <c r="B58" s="413">
        <f t="shared" si="9"/>
        <v>2</v>
      </c>
      <c r="C58" s="419">
        <v>0</v>
      </c>
      <c r="D58" s="419">
        <v>0</v>
      </c>
      <c r="E58" s="419">
        <v>0</v>
      </c>
      <c r="F58" s="419">
        <v>0</v>
      </c>
      <c r="G58" s="420">
        <v>2</v>
      </c>
      <c r="H58" s="413">
        <f t="shared" si="10"/>
        <v>5</v>
      </c>
      <c r="I58" s="419">
        <v>0</v>
      </c>
      <c r="J58" s="419">
        <v>0</v>
      </c>
      <c r="K58" s="419">
        <v>0</v>
      </c>
      <c r="L58" s="419">
        <v>0</v>
      </c>
      <c r="M58" s="419">
        <v>5</v>
      </c>
      <c r="N58" s="419">
        <v>3</v>
      </c>
    </row>
    <row r="59" spans="1:22" ht="24.95" customHeight="1">
      <c r="A59" s="104" t="s">
        <v>348</v>
      </c>
      <c r="B59" s="413">
        <f t="shared" si="9"/>
        <v>14</v>
      </c>
      <c r="C59" s="419">
        <v>0</v>
      </c>
      <c r="D59" s="419">
        <v>0</v>
      </c>
      <c r="E59" s="419">
        <v>0</v>
      </c>
      <c r="F59" s="419">
        <v>4</v>
      </c>
      <c r="G59" s="420">
        <v>10</v>
      </c>
      <c r="H59" s="413">
        <f t="shared" si="10"/>
        <v>39</v>
      </c>
      <c r="I59" s="419">
        <v>0</v>
      </c>
      <c r="J59" s="419">
        <v>0</v>
      </c>
      <c r="K59" s="419">
        <v>0</v>
      </c>
      <c r="L59" s="419">
        <v>0</v>
      </c>
      <c r="M59" s="419">
        <v>39</v>
      </c>
      <c r="N59" s="419">
        <v>5</v>
      </c>
    </row>
    <row r="60" spans="1:22" ht="24.95" customHeight="1">
      <c r="A60" s="104" t="s">
        <v>349</v>
      </c>
      <c r="B60" s="413">
        <f t="shared" si="9"/>
        <v>5</v>
      </c>
      <c r="C60" s="419">
        <v>0</v>
      </c>
      <c r="D60" s="419">
        <v>1</v>
      </c>
      <c r="E60" s="419">
        <v>0</v>
      </c>
      <c r="F60" s="419">
        <v>2</v>
      </c>
      <c r="G60" s="420">
        <v>2</v>
      </c>
      <c r="H60" s="413">
        <f t="shared" si="10"/>
        <v>3</v>
      </c>
      <c r="I60" s="419">
        <v>0</v>
      </c>
      <c r="J60" s="419">
        <v>0</v>
      </c>
      <c r="K60" s="419">
        <v>1</v>
      </c>
      <c r="L60" s="419">
        <v>0</v>
      </c>
      <c r="M60" s="419">
        <v>2</v>
      </c>
      <c r="N60" s="419">
        <v>0</v>
      </c>
    </row>
    <row r="61" spans="1:22" ht="24.95" customHeight="1">
      <c r="A61" s="104" t="s">
        <v>350</v>
      </c>
      <c r="B61" s="413">
        <f t="shared" si="9"/>
        <v>13</v>
      </c>
      <c r="C61" s="419">
        <v>0</v>
      </c>
      <c r="D61" s="420">
        <v>1</v>
      </c>
      <c r="E61" s="420">
        <v>0</v>
      </c>
      <c r="F61" s="420">
        <v>5</v>
      </c>
      <c r="G61" s="420">
        <v>7</v>
      </c>
      <c r="H61" s="413">
        <f t="shared" si="10"/>
        <v>22</v>
      </c>
      <c r="I61" s="419">
        <v>0</v>
      </c>
      <c r="J61" s="419">
        <v>0</v>
      </c>
      <c r="K61" s="419">
        <v>0</v>
      </c>
      <c r="L61" s="419">
        <v>0</v>
      </c>
      <c r="M61" s="419">
        <v>22</v>
      </c>
      <c r="N61" s="419">
        <v>6</v>
      </c>
    </row>
    <row r="62" spans="1:22" ht="24.95" customHeight="1">
      <c r="A62" s="104" t="s">
        <v>351</v>
      </c>
      <c r="B62" s="413">
        <f t="shared" si="9"/>
        <v>0</v>
      </c>
      <c r="C62" s="419">
        <v>0</v>
      </c>
      <c r="D62" s="419">
        <v>0</v>
      </c>
      <c r="E62" s="419">
        <v>0</v>
      </c>
      <c r="F62" s="419">
        <v>0</v>
      </c>
      <c r="G62" s="419">
        <v>0</v>
      </c>
      <c r="H62" s="413">
        <f t="shared" si="10"/>
        <v>3</v>
      </c>
      <c r="I62" s="419">
        <v>0</v>
      </c>
      <c r="J62" s="419">
        <v>0</v>
      </c>
      <c r="K62" s="419">
        <v>0</v>
      </c>
      <c r="L62" s="419">
        <v>0</v>
      </c>
      <c r="M62" s="419">
        <v>3</v>
      </c>
      <c r="N62" s="419">
        <v>0</v>
      </c>
    </row>
    <row r="63" spans="1:22">
      <c r="A63" s="71" t="s">
        <v>300</v>
      </c>
      <c r="B63" s="72"/>
      <c r="C63" s="111"/>
      <c r="D63" s="111"/>
      <c r="E63" s="111"/>
      <c r="F63" s="111"/>
      <c r="G63" s="111"/>
      <c r="H63" s="73"/>
      <c r="I63" s="111"/>
      <c r="J63" s="111"/>
      <c r="K63" s="111"/>
      <c r="L63" s="111"/>
      <c r="M63" s="111"/>
      <c r="N63" s="111"/>
    </row>
    <row r="64" spans="1:22">
      <c r="A64" s="376"/>
      <c r="B64" s="377"/>
      <c r="C64" s="378"/>
      <c r="D64" s="378"/>
      <c r="E64" s="378"/>
      <c r="F64" s="378"/>
      <c r="G64" s="378"/>
      <c r="H64" s="377"/>
      <c r="I64" s="378"/>
      <c r="J64" s="378"/>
      <c r="K64" s="378"/>
      <c r="L64" s="378"/>
      <c r="M64" s="378"/>
      <c r="N64" s="378"/>
    </row>
    <row r="65" spans="1:14">
      <c r="A65" s="31" t="s">
        <v>359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69"/>
      <c r="N65" s="69"/>
    </row>
    <row r="67" spans="1:14">
      <c r="A67" s="41"/>
    </row>
  </sheetData>
  <mergeCells count="2">
    <mergeCell ref="B6:G6"/>
    <mergeCell ref="H6:M6"/>
  </mergeCells>
  <phoneticPr fontId="5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6" pageOrder="overThenDown" orientation="portrait" blackAndWhite="1" r:id="rId1"/>
  <headerFooter alignWithMargins="0"/>
  <ignoredErrors>
    <ignoredError sqref="H29:H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70"/>
  <sheetViews>
    <sheetView view="pageBreakPreview" topLeftCell="A14" zoomScaleNormal="100" workbookViewId="0">
      <selection activeCell="P54" sqref="P54"/>
    </sheetView>
  </sheetViews>
  <sheetFormatPr defaultRowHeight="13.5" outlineLevelRow="2"/>
  <cols>
    <col min="1" max="1" width="10.7109375" style="240" customWidth="1"/>
    <col min="2" max="3" width="9.85546875" style="240" customWidth="1"/>
    <col min="4" max="4" width="9.7109375" style="240" customWidth="1"/>
    <col min="5" max="12" width="8.7109375" style="240" customWidth="1"/>
    <col min="13" max="13" width="9.42578125" style="240" customWidth="1"/>
    <col min="14" max="16384" width="9.140625" style="240"/>
  </cols>
  <sheetData>
    <row r="1" spans="1:14" s="226" customFormat="1" ht="24.95" customHeight="1">
      <c r="B1" s="227"/>
      <c r="C1" s="227"/>
      <c r="D1" s="227"/>
      <c r="E1" s="227"/>
      <c r="F1" s="227"/>
      <c r="G1" s="228"/>
      <c r="H1" s="228"/>
      <c r="I1" s="228"/>
      <c r="J1" s="228"/>
      <c r="K1" s="228"/>
      <c r="L1" s="228"/>
      <c r="M1" s="228"/>
    </row>
    <row r="2" spans="1:14" s="226" customFormat="1" ht="24.95" customHeight="1">
      <c r="B2" s="227"/>
      <c r="C2" s="227"/>
      <c r="D2" s="227"/>
      <c r="E2" s="227"/>
      <c r="F2" s="227"/>
      <c r="G2" s="228"/>
      <c r="H2" s="228"/>
      <c r="I2" s="228"/>
      <c r="J2" s="228"/>
      <c r="K2" s="228"/>
      <c r="L2" s="228"/>
      <c r="M2" s="228"/>
    </row>
    <row r="3" spans="1:14" s="226" customFormat="1" ht="24.95" customHeight="1">
      <c r="B3" s="227"/>
      <c r="C3" s="227"/>
      <c r="D3" s="227"/>
      <c r="E3" s="227"/>
      <c r="F3" s="227"/>
      <c r="G3" s="228"/>
      <c r="H3" s="228"/>
      <c r="I3" s="228"/>
      <c r="J3" s="228"/>
      <c r="K3" s="228"/>
      <c r="L3" s="228"/>
      <c r="M3" s="228"/>
    </row>
    <row r="4" spans="1:14" s="231" customFormat="1" ht="24.95" customHeight="1">
      <c r="A4" s="229" t="s">
        <v>139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4" s="235" customFormat="1" ht="63">
      <c r="A5" s="393" t="s">
        <v>356</v>
      </c>
      <c r="B5" s="233"/>
      <c r="C5" s="233"/>
      <c r="D5" s="233"/>
      <c r="E5" s="233"/>
      <c r="F5" s="234"/>
      <c r="G5" s="234"/>
      <c r="H5" s="234"/>
      <c r="I5" s="234"/>
      <c r="J5" s="234"/>
      <c r="K5" s="234"/>
      <c r="L5" s="234"/>
      <c r="M5" s="234"/>
    </row>
    <row r="6" spans="1:14" s="235" customFormat="1" ht="22.5" customHeight="1">
      <c r="A6" s="232"/>
      <c r="B6" s="233"/>
      <c r="C6" s="233"/>
      <c r="D6" s="233"/>
      <c r="E6" s="233"/>
      <c r="F6" s="234"/>
      <c r="G6" s="234"/>
      <c r="H6" s="234"/>
      <c r="I6" s="234"/>
      <c r="J6" s="234"/>
      <c r="K6" s="234"/>
      <c r="L6" s="234"/>
      <c r="M6" s="234"/>
    </row>
    <row r="7" spans="1:14" s="236" customFormat="1" ht="15" customHeight="1" thickBot="1">
      <c r="A7" s="236" t="s">
        <v>3</v>
      </c>
      <c r="K7" s="474" t="s">
        <v>334</v>
      </c>
      <c r="L7" s="474"/>
      <c r="M7" s="474"/>
    </row>
    <row r="8" spans="1:14" s="231" customFormat="1" ht="26.25" customHeight="1">
      <c r="A8" s="284" t="s">
        <v>208</v>
      </c>
      <c r="B8" s="285" t="s">
        <v>31</v>
      </c>
      <c r="C8" s="285" t="s">
        <v>32</v>
      </c>
      <c r="D8" s="285" t="s">
        <v>33</v>
      </c>
      <c r="E8" s="286"/>
      <c r="F8" s="286"/>
      <c r="G8" s="286" t="s">
        <v>34</v>
      </c>
      <c r="H8" s="286"/>
      <c r="I8" s="286"/>
      <c r="J8" s="286"/>
      <c r="K8" s="286"/>
      <c r="L8" s="287"/>
      <c r="M8" s="288" t="s">
        <v>186</v>
      </c>
    </row>
    <row r="9" spans="1:14" s="231" customFormat="1" ht="25.5" customHeight="1">
      <c r="A9" s="289"/>
      <c r="B9" s="290" t="s">
        <v>51</v>
      </c>
      <c r="C9" s="290" t="s">
        <v>52</v>
      </c>
      <c r="D9" s="290" t="s">
        <v>47</v>
      </c>
      <c r="E9" s="290" t="s">
        <v>201</v>
      </c>
      <c r="F9" s="291" t="s">
        <v>35</v>
      </c>
      <c r="G9" s="292" t="s">
        <v>36</v>
      </c>
      <c r="H9" s="290" t="s">
        <v>202</v>
      </c>
      <c r="I9" s="290" t="s">
        <v>37</v>
      </c>
      <c r="J9" s="290" t="s">
        <v>53</v>
      </c>
      <c r="K9" s="290" t="s">
        <v>140</v>
      </c>
      <c r="L9" s="290" t="s">
        <v>203</v>
      </c>
      <c r="M9" s="293" t="s">
        <v>38</v>
      </c>
    </row>
    <row r="10" spans="1:14" s="231" customFormat="1" ht="16.5" customHeight="1">
      <c r="A10" s="289"/>
      <c r="B10" s="290" t="s">
        <v>54</v>
      </c>
      <c r="C10" s="290" t="s">
        <v>55</v>
      </c>
      <c r="D10" s="290" t="s">
        <v>46</v>
      </c>
      <c r="E10" s="290"/>
      <c r="F10" s="293" t="s">
        <v>56</v>
      </c>
      <c r="G10" s="294" t="s">
        <v>4</v>
      </c>
      <c r="H10" s="290" t="s">
        <v>190</v>
      </c>
      <c r="I10" s="290" t="s">
        <v>50</v>
      </c>
      <c r="J10" s="290"/>
      <c r="K10" s="290"/>
      <c r="L10" s="290"/>
      <c r="M10" s="295" t="s">
        <v>141</v>
      </c>
    </row>
    <row r="11" spans="1:14" s="231" customFormat="1" ht="27.75" customHeight="1">
      <c r="A11" s="296" t="s">
        <v>178</v>
      </c>
      <c r="B11" s="297" t="s">
        <v>39</v>
      </c>
      <c r="C11" s="297" t="s">
        <v>40</v>
      </c>
      <c r="D11" s="297" t="s">
        <v>41</v>
      </c>
      <c r="E11" s="297" t="s">
        <v>42</v>
      </c>
      <c r="F11" s="298" t="s">
        <v>57</v>
      </c>
      <c r="G11" s="299" t="s">
        <v>43</v>
      </c>
      <c r="H11" s="297" t="s">
        <v>191</v>
      </c>
      <c r="I11" s="297" t="s">
        <v>58</v>
      </c>
      <c r="J11" s="297" t="s">
        <v>44</v>
      </c>
      <c r="K11" s="297" t="s">
        <v>5</v>
      </c>
      <c r="L11" s="297" t="s">
        <v>59</v>
      </c>
      <c r="M11" s="300" t="s">
        <v>142</v>
      </c>
    </row>
    <row r="12" spans="1:14" ht="27" hidden="1" customHeight="1">
      <c r="A12" s="237">
        <v>2010</v>
      </c>
      <c r="B12" s="238">
        <v>195</v>
      </c>
      <c r="C12" s="238">
        <v>166</v>
      </c>
      <c r="D12" s="238">
        <v>3</v>
      </c>
      <c r="E12" s="238">
        <v>1</v>
      </c>
      <c r="F12" s="238">
        <v>2</v>
      </c>
      <c r="G12" s="238">
        <v>0</v>
      </c>
      <c r="H12" s="238">
        <v>0</v>
      </c>
      <c r="I12" s="238">
        <v>0</v>
      </c>
      <c r="J12" s="238">
        <v>0</v>
      </c>
      <c r="K12" s="238">
        <v>0</v>
      </c>
      <c r="L12" s="238">
        <v>0</v>
      </c>
      <c r="M12" s="239">
        <v>0</v>
      </c>
    </row>
    <row r="13" spans="1:14" ht="35.1" hidden="1" customHeight="1">
      <c r="A13" s="237">
        <v>2012</v>
      </c>
      <c r="B13" s="238">
        <v>188</v>
      </c>
      <c r="C13" s="238">
        <v>94</v>
      </c>
      <c r="D13" s="238">
        <v>4</v>
      </c>
      <c r="E13" s="238">
        <v>0</v>
      </c>
      <c r="F13" s="238">
        <v>3</v>
      </c>
      <c r="G13" s="238">
        <v>0</v>
      </c>
      <c r="H13" s="238">
        <v>0</v>
      </c>
      <c r="I13" s="238">
        <v>0</v>
      </c>
      <c r="J13" s="238">
        <v>0</v>
      </c>
      <c r="K13" s="238">
        <v>0</v>
      </c>
      <c r="L13" s="238">
        <v>1</v>
      </c>
      <c r="M13" s="239">
        <v>0</v>
      </c>
    </row>
    <row r="14" spans="1:14" ht="35.1" customHeight="1">
      <c r="A14" s="237">
        <v>2013</v>
      </c>
      <c r="B14" s="238">
        <v>195</v>
      </c>
      <c r="C14" s="238">
        <v>114</v>
      </c>
      <c r="D14" s="238">
        <v>0</v>
      </c>
      <c r="E14" s="238">
        <v>0</v>
      </c>
      <c r="F14" s="238">
        <v>4</v>
      </c>
      <c r="G14" s="238">
        <v>0</v>
      </c>
      <c r="H14" s="238">
        <v>0</v>
      </c>
      <c r="I14" s="238">
        <v>0</v>
      </c>
      <c r="J14" s="238">
        <v>0</v>
      </c>
      <c r="K14" s="238">
        <v>0</v>
      </c>
      <c r="L14" s="238">
        <v>0</v>
      </c>
      <c r="M14" s="239">
        <v>0</v>
      </c>
    </row>
    <row r="15" spans="1:14" ht="35.1" customHeight="1">
      <c r="A15" s="241">
        <v>2014</v>
      </c>
      <c r="B15" s="238">
        <v>106</v>
      </c>
      <c r="C15" s="238">
        <v>88</v>
      </c>
      <c r="D15" s="238">
        <v>7</v>
      </c>
      <c r="E15" s="238">
        <v>0</v>
      </c>
      <c r="F15" s="238">
        <v>3</v>
      </c>
      <c r="G15" s="238">
        <v>0</v>
      </c>
      <c r="H15" s="238">
        <v>0</v>
      </c>
      <c r="I15" s="238">
        <v>0</v>
      </c>
      <c r="J15" s="238">
        <v>0</v>
      </c>
      <c r="K15" s="238">
        <v>2</v>
      </c>
      <c r="L15" s="238">
        <v>0</v>
      </c>
      <c r="M15" s="238">
        <v>0</v>
      </c>
      <c r="N15" s="242"/>
    </row>
    <row r="16" spans="1:14" ht="35.1" customHeight="1">
      <c r="A16" s="241">
        <v>2015</v>
      </c>
      <c r="B16" s="238">
        <f>SUM(B18:B27)</f>
        <v>213</v>
      </c>
      <c r="C16" s="238">
        <f>SUM(C18:C27)</f>
        <v>88</v>
      </c>
      <c r="D16" s="238">
        <f>SUM(D18:D27)</f>
        <v>3</v>
      </c>
      <c r="E16" s="238">
        <f t="shared" ref="E16:M16" si="0">SUM(E18:E27)</f>
        <v>0</v>
      </c>
      <c r="F16" s="238">
        <f t="shared" si="0"/>
        <v>2</v>
      </c>
      <c r="G16" s="238">
        <f t="shared" si="0"/>
        <v>0</v>
      </c>
      <c r="H16" s="238">
        <f t="shared" si="0"/>
        <v>0</v>
      </c>
      <c r="I16" s="238">
        <f t="shared" si="0"/>
        <v>0</v>
      </c>
      <c r="J16" s="238">
        <f t="shared" si="0"/>
        <v>0</v>
      </c>
      <c r="K16" s="238">
        <f t="shared" si="0"/>
        <v>1</v>
      </c>
      <c r="L16" s="238">
        <f t="shared" si="0"/>
        <v>0</v>
      </c>
      <c r="M16" s="238">
        <f t="shared" si="0"/>
        <v>0</v>
      </c>
    </row>
    <row r="17" spans="1:14" ht="35.1" hidden="1" customHeight="1" outlineLevel="1">
      <c r="A17" s="241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43"/>
    </row>
    <row r="18" spans="1:14" ht="35.1" hidden="1" customHeight="1" outlineLevel="1">
      <c r="A18" s="244" t="s">
        <v>146</v>
      </c>
      <c r="B18" s="245">
        <v>86</v>
      </c>
      <c r="C18" s="245">
        <v>35</v>
      </c>
      <c r="D18" s="246">
        <v>2</v>
      </c>
      <c r="E18" s="246">
        <v>0</v>
      </c>
      <c r="F18" s="246">
        <v>1</v>
      </c>
      <c r="G18" s="246">
        <v>0</v>
      </c>
      <c r="H18" s="246">
        <v>0</v>
      </c>
      <c r="I18" s="246">
        <v>0</v>
      </c>
      <c r="J18" s="246">
        <v>0</v>
      </c>
      <c r="K18" s="245">
        <v>1</v>
      </c>
      <c r="L18" s="246">
        <v>0</v>
      </c>
      <c r="M18" s="246">
        <v>0</v>
      </c>
      <c r="N18" s="247"/>
    </row>
    <row r="19" spans="1:14" ht="35.1" hidden="1" customHeight="1" outlineLevel="1">
      <c r="A19" s="244" t="s">
        <v>147</v>
      </c>
      <c r="B19" s="245">
        <v>18</v>
      </c>
      <c r="C19" s="245">
        <v>8</v>
      </c>
      <c r="D19" s="246">
        <v>0</v>
      </c>
      <c r="E19" s="246">
        <v>0</v>
      </c>
      <c r="F19" s="246">
        <v>0</v>
      </c>
      <c r="G19" s="246">
        <v>0</v>
      </c>
      <c r="H19" s="246">
        <v>0</v>
      </c>
      <c r="I19" s="246">
        <v>0</v>
      </c>
      <c r="J19" s="246">
        <v>0</v>
      </c>
      <c r="K19" s="246">
        <v>0</v>
      </c>
      <c r="L19" s="246">
        <v>0</v>
      </c>
      <c r="M19" s="246">
        <v>0</v>
      </c>
    </row>
    <row r="20" spans="1:14" ht="35.1" hidden="1" customHeight="1" outlineLevel="1">
      <c r="A20" s="244" t="s">
        <v>148</v>
      </c>
      <c r="B20" s="245">
        <v>3</v>
      </c>
      <c r="C20" s="245">
        <v>3</v>
      </c>
      <c r="D20" s="246">
        <v>0</v>
      </c>
      <c r="E20" s="246">
        <v>0</v>
      </c>
      <c r="F20" s="246">
        <v>0</v>
      </c>
      <c r="G20" s="246">
        <v>0</v>
      </c>
      <c r="H20" s="246">
        <v>0</v>
      </c>
      <c r="I20" s="246">
        <v>0</v>
      </c>
      <c r="J20" s="246">
        <v>0</v>
      </c>
      <c r="K20" s="246">
        <v>0</v>
      </c>
      <c r="L20" s="246">
        <v>0</v>
      </c>
      <c r="M20" s="246">
        <v>0</v>
      </c>
      <c r="N20" s="247"/>
    </row>
    <row r="21" spans="1:14" ht="35.1" hidden="1" customHeight="1" outlineLevel="1">
      <c r="A21" s="244" t="s">
        <v>149</v>
      </c>
      <c r="B21" s="245">
        <v>7</v>
      </c>
      <c r="C21" s="245">
        <v>4</v>
      </c>
      <c r="D21" s="246">
        <v>0</v>
      </c>
      <c r="E21" s="246">
        <v>0</v>
      </c>
      <c r="F21" s="246">
        <v>0</v>
      </c>
      <c r="G21" s="246">
        <v>0</v>
      </c>
      <c r="H21" s="246">
        <v>0</v>
      </c>
      <c r="I21" s="246">
        <v>0</v>
      </c>
      <c r="J21" s="246">
        <v>0</v>
      </c>
      <c r="K21" s="246">
        <v>0</v>
      </c>
      <c r="L21" s="246">
        <v>0</v>
      </c>
      <c r="M21" s="246">
        <v>0</v>
      </c>
      <c r="N21" s="247"/>
    </row>
    <row r="22" spans="1:14" ht="35.1" hidden="1" customHeight="1" outlineLevel="1">
      <c r="A22" s="244" t="s">
        <v>150</v>
      </c>
      <c r="B22" s="245">
        <v>10</v>
      </c>
      <c r="C22" s="245">
        <v>5</v>
      </c>
      <c r="D22" s="246">
        <v>0</v>
      </c>
      <c r="E22" s="246">
        <v>0</v>
      </c>
      <c r="F22" s="246">
        <v>0</v>
      </c>
      <c r="G22" s="246">
        <v>0</v>
      </c>
      <c r="H22" s="246">
        <v>0</v>
      </c>
      <c r="I22" s="246">
        <v>0</v>
      </c>
      <c r="J22" s="246">
        <v>0</v>
      </c>
      <c r="K22" s="246">
        <v>0</v>
      </c>
      <c r="L22" s="246">
        <v>0</v>
      </c>
      <c r="M22" s="246">
        <v>0</v>
      </c>
      <c r="N22" s="247"/>
    </row>
    <row r="23" spans="1:14" ht="35.1" hidden="1" customHeight="1" outlineLevel="1">
      <c r="A23" s="244" t="s">
        <v>204</v>
      </c>
      <c r="B23" s="245">
        <v>5</v>
      </c>
      <c r="C23" s="245">
        <v>4</v>
      </c>
      <c r="D23" s="246">
        <v>0</v>
      </c>
      <c r="E23" s="246">
        <v>0</v>
      </c>
      <c r="F23" s="246">
        <v>0</v>
      </c>
      <c r="G23" s="246">
        <v>0</v>
      </c>
      <c r="H23" s="246">
        <v>0</v>
      </c>
      <c r="I23" s="246">
        <v>0</v>
      </c>
      <c r="J23" s="246">
        <v>0</v>
      </c>
      <c r="K23" s="246">
        <v>0</v>
      </c>
      <c r="L23" s="246">
        <v>0</v>
      </c>
      <c r="M23" s="246">
        <v>0</v>
      </c>
      <c r="N23" s="247"/>
    </row>
    <row r="24" spans="1:14" ht="35.1" hidden="1" customHeight="1" outlineLevel="1">
      <c r="A24" s="244" t="s">
        <v>205</v>
      </c>
      <c r="B24" s="245">
        <v>46</v>
      </c>
      <c r="C24" s="245">
        <v>11</v>
      </c>
      <c r="D24" s="246">
        <v>0</v>
      </c>
      <c r="E24" s="246">
        <v>0</v>
      </c>
      <c r="F24" s="246">
        <v>0</v>
      </c>
      <c r="G24" s="246">
        <v>0</v>
      </c>
      <c r="H24" s="246">
        <v>0</v>
      </c>
      <c r="I24" s="246">
        <v>0</v>
      </c>
      <c r="J24" s="246">
        <v>0</v>
      </c>
      <c r="K24" s="246">
        <v>0</v>
      </c>
      <c r="L24" s="246">
        <v>0</v>
      </c>
      <c r="M24" s="246">
        <v>0</v>
      </c>
      <c r="N24" s="247"/>
    </row>
    <row r="25" spans="1:14" ht="35.1" hidden="1" customHeight="1" outlineLevel="1">
      <c r="A25" s="244" t="s">
        <v>206</v>
      </c>
      <c r="B25" s="245">
        <v>5</v>
      </c>
      <c r="C25" s="245">
        <v>3</v>
      </c>
      <c r="D25" s="246">
        <v>0</v>
      </c>
      <c r="E25" s="246">
        <v>0</v>
      </c>
      <c r="F25" s="246">
        <v>0</v>
      </c>
      <c r="G25" s="246">
        <v>0</v>
      </c>
      <c r="H25" s="246">
        <v>0</v>
      </c>
      <c r="I25" s="246">
        <v>0</v>
      </c>
      <c r="J25" s="246">
        <v>0</v>
      </c>
      <c r="K25" s="246">
        <v>0</v>
      </c>
      <c r="L25" s="246">
        <v>0</v>
      </c>
      <c r="M25" s="246">
        <v>0</v>
      </c>
      <c r="N25" s="247"/>
    </row>
    <row r="26" spans="1:14" ht="35.1" hidden="1" customHeight="1" outlineLevel="1">
      <c r="A26" s="244" t="s">
        <v>151</v>
      </c>
      <c r="B26" s="245">
        <v>30</v>
      </c>
      <c r="C26" s="245">
        <v>13</v>
      </c>
      <c r="D26" s="246">
        <v>1</v>
      </c>
      <c r="E26" s="246">
        <v>0</v>
      </c>
      <c r="F26" s="245">
        <v>1</v>
      </c>
      <c r="G26" s="246">
        <v>0</v>
      </c>
      <c r="H26" s="246">
        <v>0</v>
      </c>
      <c r="I26" s="246">
        <v>0</v>
      </c>
      <c r="J26" s="246">
        <v>0</v>
      </c>
      <c r="K26" s="246">
        <v>0</v>
      </c>
      <c r="L26" s="246">
        <v>0</v>
      </c>
      <c r="M26" s="246">
        <v>0</v>
      </c>
      <c r="N26" s="247"/>
    </row>
    <row r="27" spans="1:14" ht="35.1" hidden="1" customHeight="1" outlineLevel="1">
      <c r="A27" s="244" t="s">
        <v>207</v>
      </c>
      <c r="B27" s="245">
        <v>3</v>
      </c>
      <c r="C27" s="246">
        <v>2</v>
      </c>
      <c r="D27" s="246">
        <v>0</v>
      </c>
      <c r="E27" s="246">
        <v>0</v>
      </c>
      <c r="F27" s="246">
        <v>0</v>
      </c>
      <c r="G27" s="246">
        <v>0</v>
      </c>
      <c r="H27" s="246">
        <v>0</v>
      </c>
      <c r="I27" s="246">
        <v>0</v>
      </c>
      <c r="J27" s="246">
        <v>0</v>
      </c>
      <c r="K27" s="246">
        <v>0</v>
      </c>
      <c r="L27" s="246">
        <v>0</v>
      </c>
      <c r="M27" s="246">
        <v>0</v>
      </c>
      <c r="N27" s="247"/>
    </row>
    <row r="28" spans="1:14" ht="35.1" customHeight="1" collapsed="1">
      <c r="A28" s="244">
        <v>2016</v>
      </c>
      <c r="B28" s="421">
        <v>206</v>
      </c>
      <c r="C28" s="238">
        <v>85</v>
      </c>
      <c r="D28" s="238">
        <v>5</v>
      </c>
      <c r="E28" s="238">
        <v>0</v>
      </c>
      <c r="F28" s="238">
        <v>4</v>
      </c>
      <c r="G28" s="238">
        <v>0</v>
      </c>
      <c r="H28" s="238">
        <v>0</v>
      </c>
      <c r="I28" s="238">
        <v>0</v>
      </c>
      <c r="J28" s="238">
        <v>0</v>
      </c>
      <c r="K28" s="238">
        <v>0</v>
      </c>
      <c r="L28" s="238">
        <v>1</v>
      </c>
      <c r="M28" s="238">
        <v>0</v>
      </c>
      <c r="N28" s="247"/>
    </row>
    <row r="29" spans="1:14" s="250" customFormat="1" ht="35.1" hidden="1" customHeight="1" outlineLevel="1">
      <c r="A29" s="248">
        <v>2016</v>
      </c>
      <c r="B29" s="249">
        <f>SUM(B31:B40)</f>
        <v>206</v>
      </c>
      <c r="C29" s="249">
        <f>SUM(C31:C40)</f>
        <v>85</v>
      </c>
      <c r="D29" s="249">
        <f>SUM(D31:D40)</f>
        <v>5</v>
      </c>
      <c r="E29" s="249">
        <f t="shared" ref="E29:M29" si="1">SUM(E31:E40)</f>
        <v>0</v>
      </c>
      <c r="F29" s="249">
        <f t="shared" si="1"/>
        <v>4</v>
      </c>
      <c r="G29" s="249">
        <f t="shared" si="1"/>
        <v>0</v>
      </c>
      <c r="H29" s="249">
        <f t="shared" si="1"/>
        <v>0</v>
      </c>
      <c r="I29" s="249">
        <f t="shared" si="1"/>
        <v>0</v>
      </c>
      <c r="J29" s="249">
        <f t="shared" si="1"/>
        <v>0</v>
      </c>
      <c r="K29" s="249">
        <f t="shared" si="1"/>
        <v>0</v>
      </c>
      <c r="L29" s="249">
        <f t="shared" si="1"/>
        <v>1</v>
      </c>
      <c r="M29" s="249">
        <f t="shared" si="1"/>
        <v>0</v>
      </c>
    </row>
    <row r="30" spans="1:14" ht="35.1" hidden="1" customHeight="1" outlineLevel="2">
      <c r="A30" s="241"/>
      <c r="B30" s="238"/>
      <c r="C30" s="238"/>
      <c r="D30" s="238"/>
      <c r="E30" s="238"/>
      <c r="F30" s="238"/>
      <c r="G30" s="238"/>
      <c r="H30" s="238"/>
      <c r="I30" s="238"/>
      <c r="J30" s="238"/>
      <c r="K30" s="238"/>
      <c r="L30" s="238"/>
      <c r="M30" s="243"/>
    </row>
    <row r="31" spans="1:14" ht="35.1" hidden="1" customHeight="1" outlineLevel="2">
      <c r="A31" s="244" t="s">
        <v>146</v>
      </c>
      <c r="B31" s="245">
        <v>84</v>
      </c>
      <c r="C31" s="245">
        <v>36</v>
      </c>
      <c r="D31" s="246">
        <v>0</v>
      </c>
      <c r="E31" s="246">
        <v>0</v>
      </c>
      <c r="F31" s="246">
        <v>0</v>
      </c>
      <c r="G31" s="246">
        <v>0</v>
      </c>
      <c r="H31" s="246">
        <v>0</v>
      </c>
      <c r="I31" s="246">
        <v>0</v>
      </c>
      <c r="J31" s="246">
        <v>0</v>
      </c>
      <c r="K31" s="246">
        <v>0</v>
      </c>
      <c r="L31" s="246">
        <v>0</v>
      </c>
      <c r="M31" s="246">
        <v>0</v>
      </c>
      <c r="N31" s="247"/>
    </row>
    <row r="32" spans="1:14" ht="35.1" hidden="1" customHeight="1" outlineLevel="2">
      <c r="A32" s="244" t="s">
        <v>147</v>
      </c>
      <c r="B32" s="245">
        <v>12</v>
      </c>
      <c r="C32" s="245">
        <v>5</v>
      </c>
      <c r="D32" s="246">
        <v>1</v>
      </c>
      <c r="E32" s="246">
        <v>0</v>
      </c>
      <c r="F32" s="246">
        <v>0</v>
      </c>
      <c r="G32" s="246">
        <v>0</v>
      </c>
      <c r="H32" s="246">
        <v>0</v>
      </c>
      <c r="I32" s="246">
        <v>0</v>
      </c>
      <c r="J32" s="246">
        <v>0</v>
      </c>
      <c r="K32" s="246">
        <v>0</v>
      </c>
      <c r="L32" s="246">
        <v>1</v>
      </c>
      <c r="M32" s="246">
        <v>0</v>
      </c>
    </row>
    <row r="33" spans="1:14" ht="35.1" hidden="1" customHeight="1" outlineLevel="2">
      <c r="A33" s="244" t="s">
        <v>148</v>
      </c>
      <c r="B33" s="245">
        <v>4</v>
      </c>
      <c r="C33" s="245">
        <v>1</v>
      </c>
      <c r="D33" s="246">
        <v>0</v>
      </c>
      <c r="E33" s="246">
        <v>0</v>
      </c>
      <c r="F33" s="246">
        <v>0</v>
      </c>
      <c r="G33" s="246">
        <v>0</v>
      </c>
      <c r="H33" s="246">
        <v>0</v>
      </c>
      <c r="I33" s="246">
        <v>0</v>
      </c>
      <c r="J33" s="246">
        <v>0</v>
      </c>
      <c r="K33" s="246">
        <v>0</v>
      </c>
      <c r="L33" s="246">
        <v>0</v>
      </c>
      <c r="M33" s="246">
        <v>0</v>
      </c>
      <c r="N33" s="247"/>
    </row>
    <row r="34" spans="1:14" ht="35.1" hidden="1" customHeight="1" outlineLevel="2">
      <c r="A34" s="244" t="s">
        <v>149</v>
      </c>
      <c r="B34" s="245">
        <v>1</v>
      </c>
      <c r="C34" s="245">
        <v>2</v>
      </c>
      <c r="D34" s="246">
        <v>0</v>
      </c>
      <c r="E34" s="246">
        <v>0</v>
      </c>
      <c r="F34" s="246">
        <v>0</v>
      </c>
      <c r="G34" s="246">
        <v>0</v>
      </c>
      <c r="H34" s="246">
        <v>0</v>
      </c>
      <c r="I34" s="246">
        <v>0</v>
      </c>
      <c r="J34" s="246">
        <v>0</v>
      </c>
      <c r="K34" s="246">
        <v>0</v>
      </c>
      <c r="L34" s="246">
        <v>0</v>
      </c>
      <c r="M34" s="246">
        <v>0</v>
      </c>
      <c r="N34" s="247"/>
    </row>
    <row r="35" spans="1:14" ht="35.1" hidden="1" customHeight="1" outlineLevel="2">
      <c r="A35" s="244" t="s">
        <v>152</v>
      </c>
      <c r="B35" s="245">
        <v>8</v>
      </c>
      <c r="C35" s="245">
        <v>5</v>
      </c>
      <c r="D35" s="246">
        <v>0</v>
      </c>
      <c r="E35" s="246">
        <v>0</v>
      </c>
      <c r="F35" s="246">
        <v>0</v>
      </c>
      <c r="G35" s="246">
        <v>0</v>
      </c>
      <c r="H35" s="246">
        <v>0</v>
      </c>
      <c r="I35" s="246">
        <v>0</v>
      </c>
      <c r="J35" s="246">
        <v>0</v>
      </c>
      <c r="K35" s="246">
        <v>0</v>
      </c>
      <c r="L35" s="246">
        <v>0</v>
      </c>
      <c r="M35" s="246">
        <v>0</v>
      </c>
      <c r="N35" s="247"/>
    </row>
    <row r="36" spans="1:14" ht="35.1" hidden="1" customHeight="1" outlineLevel="2">
      <c r="A36" s="244" t="s">
        <v>204</v>
      </c>
      <c r="B36" s="245">
        <v>5</v>
      </c>
      <c r="C36" s="245"/>
      <c r="D36" s="246">
        <v>0</v>
      </c>
      <c r="E36" s="246">
        <v>0</v>
      </c>
      <c r="F36" s="246">
        <v>0</v>
      </c>
      <c r="G36" s="246">
        <v>0</v>
      </c>
      <c r="H36" s="246">
        <v>0</v>
      </c>
      <c r="I36" s="246">
        <v>0</v>
      </c>
      <c r="J36" s="246">
        <v>0</v>
      </c>
      <c r="K36" s="246">
        <v>0</v>
      </c>
      <c r="L36" s="246">
        <v>0</v>
      </c>
      <c r="M36" s="246">
        <v>0</v>
      </c>
      <c r="N36" s="247"/>
    </row>
    <row r="37" spans="1:14" ht="35.1" hidden="1" customHeight="1" outlineLevel="2">
      <c r="A37" s="244" t="s">
        <v>205</v>
      </c>
      <c r="B37" s="245">
        <v>49</v>
      </c>
      <c r="C37" s="245">
        <v>21</v>
      </c>
      <c r="D37" s="246">
        <v>4</v>
      </c>
      <c r="E37" s="246">
        <v>0</v>
      </c>
      <c r="F37" s="246">
        <v>4</v>
      </c>
      <c r="G37" s="246">
        <v>0</v>
      </c>
      <c r="H37" s="246">
        <v>0</v>
      </c>
      <c r="I37" s="246">
        <v>0</v>
      </c>
      <c r="J37" s="246">
        <v>0</v>
      </c>
      <c r="K37" s="246">
        <v>0</v>
      </c>
      <c r="L37" s="246">
        <v>0</v>
      </c>
      <c r="M37" s="246">
        <v>0</v>
      </c>
      <c r="N37" s="247"/>
    </row>
    <row r="38" spans="1:14" ht="35.1" hidden="1" customHeight="1" outlineLevel="2">
      <c r="A38" s="244" t="s">
        <v>206</v>
      </c>
      <c r="B38" s="245">
        <v>8</v>
      </c>
      <c r="C38" s="245">
        <v>4</v>
      </c>
      <c r="D38" s="246">
        <v>0</v>
      </c>
      <c r="E38" s="246">
        <v>0</v>
      </c>
      <c r="F38" s="246">
        <v>0</v>
      </c>
      <c r="G38" s="246">
        <v>0</v>
      </c>
      <c r="H38" s="246">
        <v>0</v>
      </c>
      <c r="I38" s="246">
        <v>0</v>
      </c>
      <c r="J38" s="246">
        <v>0</v>
      </c>
      <c r="K38" s="246">
        <v>0</v>
      </c>
      <c r="L38" s="246">
        <v>0</v>
      </c>
      <c r="M38" s="246">
        <v>0</v>
      </c>
      <c r="N38" s="247"/>
    </row>
    <row r="39" spans="1:14" ht="35.1" hidden="1" customHeight="1" outlineLevel="2">
      <c r="A39" s="244" t="s">
        <v>153</v>
      </c>
      <c r="B39" s="245">
        <v>33</v>
      </c>
      <c r="C39" s="245">
        <v>11</v>
      </c>
      <c r="D39" s="246">
        <v>0</v>
      </c>
      <c r="E39" s="246">
        <v>0</v>
      </c>
      <c r="F39" s="246">
        <v>0</v>
      </c>
      <c r="G39" s="246">
        <v>0</v>
      </c>
      <c r="H39" s="246">
        <v>0</v>
      </c>
      <c r="I39" s="246">
        <v>0</v>
      </c>
      <c r="J39" s="246">
        <v>0</v>
      </c>
      <c r="K39" s="246">
        <v>0</v>
      </c>
      <c r="L39" s="246">
        <v>0</v>
      </c>
      <c r="M39" s="246">
        <v>0</v>
      </c>
      <c r="N39" s="247"/>
    </row>
    <row r="40" spans="1:14" ht="35.1" hidden="1" customHeight="1" outlineLevel="2">
      <c r="A40" s="244" t="s">
        <v>207</v>
      </c>
      <c r="B40" s="245">
        <v>2</v>
      </c>
      <c r="C40" s="246">
        <v>0</v>
      </c>
      <c r="D40" s="246">
        <v>0</v>
      </c>
      <c r="E40" s="246">
        <v>0</v>
      </c>
      <c r="F40" s="246">
        <v>0</v>
      </c>
      <c r="G40" s="246">
        <v>0</v>
      </c>
      <c r="H40" s="246">
        <v>0</v>
      </c>
      <c r="I40" s="246">
        <v>0</v>
      </c>
      <c r="J40" s="246">
        <v>0</v>
      </c>
      <c r="K40" s="246">
        <v>0</v>
      </c>
      <c r="L40" s="246">
        <v>0</v>
      </c>
      <c r="M40" s="246">
        <v>0</v>
      </c>
      <c r="N40" s="247"/>
    </row>
    <row r="41" spans="1:14" ht="35.1" customHeight="1" collapsed="1">
      <c r="A41" s="241">
        <v>2017</v>
      </c>
      <c r="B41" s="238">
        <v>196</v>
      </c>
      <c r="C41" s="238">
        <v>103</v>
      </c>
      <c r="D41" s="238">
        <v>5</v>
      </c>
      <c r="E41" s="238">
        <v>1</v>
      </c>
      <c r="F41" s="238">
        <v>4</v>
      </c>
      <c r="G41" s="238">
        <v>0</v>
      </c>
      <c r="H41" s="238">
        <v>0</v>
      </c>
      <c r="I41" s="238">
        <v>0</v>
      </c>
      <c r="J41" s="238">
        <v>0</v>
      </c>
      <c r="K41" s="238">
        <v>0</v>
      </c>
      <c r="L41" s="238">
        <v>0</v>
      </c>
      <c r="M41" s="238">
        <v>0</v>
      </c>
    </row>
    <row r="42" spans="1:14" ht="9.9499999999999993" hidden="1" customHeight="1" outlineLevel="2">
      <c r="A42" s="241"/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43"/>
    </row>
    <row r="43" spans="1:14" ht="30" hidden="1" customHeight="1" outlineLevel="2">
      <c r="A43" s="244" t="s">
        <v>146</v>
      </c>
      <c r="B43" s="245">
        <v>73</v>
      </c>
      <c r="C43" s="245">
        <v>37</v>
      </c>
      <c r="D43" s="246">
        <v>0</v>
      </c>
      <c r="E43" s="246">
        <v>0</v>
      </c>
      <c r="F43" s="246">
        <v>0</v>
      </c>
      <c r="G43" s="246">
        <v>0</v>
      </c>
      <c r="H43" s="246">
        <v>0</v>
      </c>
      <c r="I43" s="246">
        <v>0</v>
      </c>
      <c r="J43" s="246">
        <v>0</v>
      </c>
      <c r="K43" s="246">
        <v>0</v>
      </c>
      <c r="L43" s="246">
        <v>0</v>
      </c>
      <c r="M43" s="246">
        <v>0</v>
      </c>
      <c r="N43" s="247"/>
    </row>
    <row r="44" spans="1:14" ht="30" hidden="1" customHeight="1" outlineLevel="2">
      <c r="A44" s="244" t="s">
        <v>147</v>
      </c>
      <c r="B44" s="245">
        <v>11</v>
      </c>
      <c r="C44" s="245">
        <v>6</v>
      </c>
      <c r="D44" s="246">
        <v>1</v>
      </c>
      <c r="E44" s="246">
        <v>1</v>
      </c>
      <c r="F44" s="246">
        <v>0</v>
      </c>
      <c r="G44" s="246">
        <v>0</v>
      </c>
      <c r="H44" s="246">
        <v>0</v>
      </c>
      <c r="I44" s="246">
        <v>0</v>
      </c>
      <c r="J44" s="246">
        <v>0</v>
      </c>
      <c r="K44" s="246">
        <v>0</v>
      </c>
      <c r="L44" s="246">
        <v>0</v>
      </c>
      <c r="M44" s="246">
        <v>0</v>
      </c>
    </row>
    <row r="45" spans="1:14" ht="30" hidden="1" customHeight="1" outlineLevel="2">
      <c r="A45" s="244" t="s">
        <v>148</v>
      </c>
      <c r="B45" s="245">
        <v>4</v>
      </c>
      <c r="C45" s="245">
        <v>1</v>
      </c>
      <c r="D45" s="246">
        <v>0</v>
      </c>
      <c r="E45" s="246">
        <v>0</v>
      </c>
      <c r="F45" s="246">
        <v>0</v>
      </c>
      <c r="G45" s="246">
        <v>0</v>
      </c>
      <c r="H45" s="246">
        <v>0</v>
      </c>
      <c r="I45" s="246">
        <v>0</v>
      </c>
      <c r="J45" s="246">
        <v>0</v>
      </c>
      <c r="K45" s="246">
        <v>0</v>
      </c>
      <c r="L45" s="246">
        <v>0</v>
      </c>
      <c r="M45" s="246">
        <v>0</v>
      </c>
      <c r="N45" s="247"/>
    </row>
    <row r="46" spans="1:14" ht="30" hidden="1" customHeight="1" outlineLevel="2">
      <c r="A46" s="244" t="s">
        <v>149</v>
      </c>
      <c r="B46" s="245">
        <v>0</v>
      </c>
      <c r="C46" s="245">
        <v>0</v>
      </c>
      <c r="D46" s="246">
        <v>0</v>
      </c>
      <c r="E46" s="246">
        <v>0</v>
      </c>
      <c r="F46" s="246">
        <v>0</v>
      </c>
      <c r="G46" s="246">
        <v>0</v>
      </c>
      <c r="H46" s="246">
        <v>0</v>
      </c>
      <c r="I46" s="246">
        <v>0</v>
      </c>
      <c r="J46" s="246">
        <v>0</v>
      </c>
      <c r="K46" s="246">
        <v>0</v>
      </c>
      <c r="L46" s="246">
        <v>0</v>
      </c>
      <c r="M46" s="246">
        <v>0</v>
      </c>
      <c r="N46" s="247"/>
    </row>
    <row r="47" spans="1:14" ht="30" hidden="1" customHeight="1" outlineLevel="2">
      <c r="A47" s="244" t="s">
        <v>152</v>
      </c>
      <c r="B47" s="245">
        <v>8</v>
      </c>
      <c r="C47" s="245">
        <v>3</v>
      </c>
      <c r="D47" s="246">
        <v>0</v>
      </c>
      <c r="E47" s="246">
        <v>0</v>
      </c>
      <c r="F47" s="246">
        <v>0</v>
      </c>
      <c r="G47" s="246">
        <v>0</v>
      </c>
      <c r="H47" s="246">
        <v>0</v>
      </c>
      <c r="I47" s="246">
        <v>0</v>
      </c>
      <c r="J47" s="246">
        <v>0</v>
      </c>
      <c r="K47" s="246">
        <v>0</v>
      </c>
      <c r="L47" s="246">
        <v>0</v>
      </c>
      <c r="M47" s="246">
        <v>0</v>
      </c>
      <c r="N47" s="247"/>
    </row>
    <row r="48" spans="1:14" ht="30" hidden="1" customHeight="1" outlineLevel="2">
      <c r="A48" s="244" t="s">
        <v>204</v>
      </c>
      <c r="B48" s="245">
        <v>7</v>
      </c>
      <c r="C48" s="245">
        <v>6</v>
      </c>
      <c r="D48" s="246">
        <v>0</v>
      </c>
      <c r="E48" s="246">
        <v>0</v>
      </c>
      <c r="F48" s="246">
        <v>0</v>
      </c>
      <c r="G48" s="246">
        <v>0</v>
      </c>
      <c r="H48" s="246">
        <v>0</v>
      </c>
      <c r="I48" s="246">
        <v>0</v>
      </c>
      <c r="J48" s="246">
        <v>0</v>
      </c>
      <c r="K48" s="246">
        <v>0</v>
      </c>
      <c r="L48" s="246">
        <v>0</v>
      </c>
      <c r="M48" s="246">
        <v>0</v>
      </c>
      <c r="N48" s="247"/>
    </row>
    <row r="49" spans="1:14" ht="30" hidden="1" customHeight="1" outlineLevel="2">
      <c r="A49" s="244" t="s">
        <v>205</v>
      </c>
      <c r="B49" s="245">
        <v>49</v>
      </c>
      <c r="C49" s="245">
        <v>29</v>
      </c>
      <c r="D49" s="246">
        <v>4</v>
      </c>
      <c r="E49" s="246">
        <v>0</v>
      </c>
      <c r="F49" s="246">
        <v>4</v>
      </c>
      <c r="G49" s="246">
        <v>0</v>
      </c>
      <c r="H49" s="246">
        <v>0</v>
      </c>
      <c r="I49" s="246">
        <v>0</v>
      </c>
      <c r="J49" s="246">
        <v>0</v>
      </c>
      <c r="K49" s="246">
        <v>0</v>
      </c>
      <c r="L49" s="246">
        <v>0</v>
      </c>
      <c r="M49" s="246">
        <v>0</v>
      </c>
      <c r="N49" s="247"/>
    </row>
    <row r="50" spans="1:14" ht="30" hidden="1" customHeight="1" outlineLevel="2">
      <c r="A50" s="244" t="s">
        <v>206</v>
      </c>
      <c r="B50" s="245">
        <v>8</v>
      </c>
      <c r="C50" s="245">
        <v>5</v>
      </c>
      <c r="D50" s="246">
        <v>0</v>
      </c>
      <c r="E50" s="246">
        <v>0</v>
      </c>
      <c r="F50" s="246">
        <v>0</v>
      </c>
      <c r="G50" s="246">
        <v>0</v>
      </c>
      <c r="H50" s="246">
        <v>0</v>
      </c>
      <c r="I50" s="246">
        <v>0</v>
      </c>
      <c r="J50" s="246">
        <v>0</v>
      </c>
      <c r="K50" s="246">
        <v>0</v>
      </c>
      <c r="L50" s="246">
        <v>0</v>
      </c>
      <c r="M50" s="246">
        <v>0</v>
      </c>
      <c r="N50" s="247"/>
    </row>
    <row r="51" spans="1:14" ht="30" hidden="1" customHeight="1" outlineLevel="2">
      <c r="A51" s="244" t="s">
        <v>153</v>
      </c>
      <c r="B51" s="245">
        <v>33</v>
      </c>
      <c r="C51" s="245">
        <v>15</v>
      </c>
      <c r="D51" s="246">
        <v>0</v>
      </c>
      <c r="E51" s="246">
        <v>0</v>
      </c>
      <c r="F51" s="246">
        <v>0</v>
      </c>
      <c r="G51" s="246">
        <v>0</v>
      </c>
      <c r="H51" s="246">
        <v>0</v>
      </c>
      <c r="I51" s="246">
        <v>0</v>
      </c>
      <c r="J51" s="246">
        <v>0</v>
      </c>
      <c r="K51" s="246">
        <v>0</v>
      </c>
      <c r="L51" s="246">
        <v>0</v>
      </c>
      <c r="M51" s="246">
        <v>0</v>
      </c>
      <c r="N51" s="247"/>
    </row>
    <row r="52" spans="1:14" ht="30" hidden="1" customHeight="1" outlineLevel="2">
      <c r="A52" s="244" t="s">
        <v>207</v>
      </c>
      <c r="B52" s="245">
        <v>3</v>
      </c>
      <c r="C52" s="246">
        <v>1</v>
      </c>
      <c r="D52" s="246">
        <v>0</v>
      </c>
      <c r="E52" s="246">
        <v>0</v>
      </c>
      <c r="F52" s="246">
        <v>0</v>
      </c>
      <c r="G52" s="246">
        <v>0</v>
      </c>
      <c r="H52" s="246">
        <v>0</v>
      </c>
      <c r="I52" s="246">
        <v>0</v>
      </c>
      <c r="J52" s="246">
        <v>0</v>
      </c>
      <c r="K52" s="246">
        <v>0</v>
      </c>
      <c r="L52" s="246">
        <v>0</v>
      </c>
      <c r="M52" s="246">
        <v>0</v>
      </c>
      <c r="N52" s="247"/>
    </row>
    <row r="53" spans="1:14" s="231" customFormat="1" ht="33" customHeight="1" collapsed="1">
      <c r="A53" s="248">
        <v>2018</v>
      </c>
      <c r="B53" s="463">
        <f>SUM(B55:B64)</f>
        <v>196</v>
      </c>
      <c r="C53" s="463">
        <f t="shared" ref="C53:M53" si="2">SUM(C55:C64)</f>
        <v>103</v>
      </c>
      <c r="D53" s="463">
        <f t="shared" si="2"/>
        <v>5</v>
      </c>
      <c r="E53" s="463">
        <f t="shared" si="2"/>
        <v>1</v>
      </c>
      <c r="F53" s="463">
        <f t="shared" si="2"/>
        <v>4</v>
      </c>
      <c r="G53" s="463">
        <f t="shared" si="2"/>
        <v>0</v>
      </c>
      <c r="H53" s="463">
        <f t="shared" si="2"/>
        <v>0</v>
      </c>
      <c r="I53" s="463">
        <f t="shared" si="2"/>
        <v>0</v>
      </c>
      <c r="J53" s="463">
        <f t="shared" si="2"/>
        <v>0</v>
      </c>
      <c r="K53" s="463">
        <f t="shared" si="2"/>
        <v>0</v>
      </c>
      <c r="L53" s="463">
        <f t="shared" si="2"/>
        <v>0</v>
      </c>
      <c r="M53" s="463">
        <f t="shared" si="2"/>
        <v>0</v>
      </c>
      <c r="N53" s="255"/>
    </row>
    <row r="54" spans="1:14" s="231" customFormat="1" ht="24.75" customHeight="1">
      <c r="A54" s="416"/>
      <c r="B54" s="417"/>
      <c r="C54" s="417"/>
      <c r="D54" s="417"/>
      <c r="E54" s="417"/>
      <c r="F54" s="417"/>
      <c r="G54" s="417"/>
      <c r="H54" s="417"/>
      <c r="I54" s="417"/>
      <c r="J54" s="417"/>
      <c r="K54" s="417"/>
      <c r="L54" s="417"/>
      <c r="M54" s="422"/>
      <c r="N54" s="255"/>
    </row>
    <row r="55" spans="1:14" s="231" customFormat="1" ht="24.95" customHeight="1">
      <c r="A55" s="244" t="s">
        <v>146</v>
      </c>
      <c r="B55" s="464">
        <v>73</v>
      </c>
      <c r="C55" s="464">
        <v>37</v>
      </c>
      <c r="D55" s="465">
        <v>0</v>
      </c>
      <c r="E55" s="465">
        <v>0</v>
      </c>
      <c r="F55" s="465">
        <v>0</v>
      </c>
      <c r="G55" s="465">
        <v>0</v>
      </c>
      <c r="H55" s="465">
        <v>0</v>
      </c>
      <c r="I55" s="465">
        <v>0</v>
      </c>
      <c r="J55" s="465">
        <v>0</v>
      </c>
      <c r="K55" s="465">
        <v>0</v>
      </c>
      <c r="L55" s="465">
        <v>0</v>
      </c>
      <c r="M55" s="465">
        <v>0</v>
      </c>
      <c r="N55" s="255"/>
    </row>
    <row r="56" spans="1:14" s="231" customFormat="1" ht="24.95" customHeight="1">
      <c r="A56" s="244" t="s">
        <v>147</v>
      </c>
      <c r="B56" s="464">
        <v>11</v>
      </c>
      <c r="C56" s="464">
        <v>6</v>
      </c>
      <c r="D56" s="465">
        <v>1</v>
      </c>
      <c r="E56" s="465">
        <v>1</v>
      </c>
      <c r="F56" s="465">
        <v>0</v>
      </c>
      <c r="G56" s="465">
        <v>0</v>
      </c>
      <c r="H56" s="465">
        <v>0</v>
      </c>
      <c r="I56" s="465">
        <v>0</v>
      </c>
      <c r="J56" s="465">
        <v>0</v>
      </c>
      <c r="K56" s="465">
        <v>0</v>
      </c>
      <c r="L56" s="465">
        <v>0</v>
      </c>
      <c r="M56" s="465">
        <v>0</v>
      </c>
      <c r="N56" s="255"/>
    </row>
    <row r="57" spans="1:14" s="236" customFormat="1" ht="24.95" customHeight="1">
      <c r="A57" s="244" t="s">
        <v>148</v>
      </c>
      <c r="B57" s="464">
        <v>4</v>
      </c>
      <c r="C57" s="464">
        <v>1</v>
      </c>
      <c r="D57" s="465">
        <v>0</v>
      </c>
      <c r="E57" s="465">
        <v>0</v>
      </c>
      <c r="F57" s="465">
        <v>0</v>
      </c>
      <c r="G57" s="465">
        <v>0</v>
      </c>
      <c r="H57" s="465">
        <v>0</v>
      </c>
      <c r="I57" s="465">
        <v>0</v>
      </c>
      <c r="J57" s="465">
        <v>0</v>
      </c>
      <c r="K57" s="465">
        <v>0</v>
      </c>
      <c r="L57" s="465">
        <v>0</v>
      </c>
      <c r="M57" s="465">
        <v>0</v>
      </c>
      <c r="N57" s="263"/>
    </row>
    <row r="58" spans="1:14" ht="24.95" customHeight="1">
      <c r="A58" s="244" t="s">
        <v>149</v>
      </c>
      <c r="B58" s="464">
        <v>0</v>
      </c>
      <c r="C58" s="464">
        <v>0</v>
      </c>
      <c r="D58" s="465">
        <v>0</v>
      </c>
      <c r="E58" s="465">
        <v>0</v>
      </c>
      <c r="F58" s="465">
        <v>0</v>
      </c>
      <c r="G58" s="465">
        <v>0</v>
      </c>
      <c r="H58" s="465">
        <v>0</v>
      </c>
      <c r="I58" s="465">
        <v>0</v>
      </c>
      <c r="J58" s="465">
        <v>0</v>
      </c>
      <c r="K58" s="465">
        <v>0</v>
      </c>
      <c r="L58" s="465">
        <v>0</v>
      </c>
      <c r="M58" s="465">
        <v>0</v>
      </c>
    </row>
    <row r="59" spans="1:14" ht="24.95" customHeight="1">
      <c r="A59" s="244" t="s">
        <v>152</v>
      </c>
      <c r="B59" s="464">
        <v>8</v>
      </c>
      <c r="C59" s="464">
        <v>3</v>
      </c>
      <c r="D59" s="465">
        <v>0</v>
      </c>
      <c r="E59" s="465">
        <v>0</v>
      </c>
      <c r="F59" s="465">
        <v>0</v>
      </c>
      <c r="G59" s="465">
        <v>0</v>
      </c>
      <c r="H59" s="465">
        <v>0</v>
      </c>
      <c r="I59" s="465">
        <v>0</v>
      </c>
      <c r="J59" s="465">
        <v>0</v>
      </c>
      <c r="K59" s="465">
        <v>0</v>
      </c>
      <c r="L59" s="465">
        <v>0</v>
      </c>
      <c r="M59" s="465">
        <v>0</v>
      </c>
    </row>
    <row r="60" spans="1:14" ht="24.95" customHeight="1">
      <c r="A60" s="244" t="s">
        <v>204</v>
      </c>
      <c r="B60" s="464">
        <v>7</v>
      </c>
      <c r="C60" s="464">
        <v>6</v>
      </c>
      <c r="D60" s="465">
        <v>0</v>
      </c>
      <c r="E60" s="465">
        <v>0</v>
      </c>
      <c r="F60" s="465">
        <v>0</v>
      </c>
      <c r="G60" s="465">
        <v>0</v>
      </c>
      <c r="H60" s="465">
        <v>0</v>
      </c>
      <c r="I60" s="465">
        <v>0</v>
      </c>
      <c r="J60" s="465">
        <v>0</v>
      </c>
      <c r="K60" s="465">
        <v>0</v>
      </c>
      <c r="L60" s="465">
        <v>0</v>
      </c>
      <c r="M60" s="465">
        <v>0</v>
      </c>
    </row>
    <row r="61" spans="1:14" ht="24.95" customHeight="1">
      <c r="A61" s="244" t="s">
        <v>205</v>
      </c>
      <c r="B61" s="464">
        <v>49</v>
      </c>
      <c r="C61" s="464">
        <v>29</v>
      </c>
      <c r="D61" s="465">
        <v>4</v>
      </c>
      <c r="E61" s="465">
        <v>0</v>
      </c>
      <c r="F61" s="465">
        <v>4</v>
      </c>
      <c r="G61" s="465">
        <v>0</v>
      </c>
      <c r="H61" s="465">
        <v>0</v>
      </c>
      <c r="I61" s="465">
        <v>0</v>
      </c>
      <c r="J61" s="465">
        <v>0</v>
      </c>
      <c r="K61" s="465">
        <v>0</v>
      </c>
      <c r="L61" s="465">
        <v>0</v>
      </c>
      <c r="M61" s="465">
        <v>0</v>
      </c>
    </row>
    <row r="62" spans="1:14" ht="24.95" customHeight="1">
      <c r="A62" s="244" t="s">
        <v>206</v>
      </c>
      <c r="B62" s="464">
        <v>8</v>
      </c>
      <c r="C62" s="464">
        <v>5</v>
      </c>
      <c r="D62" s="465">
        <v>0</v>
      </c>
      <c r="E62" s="465">
        <v>0</v>
      </c>
      <c r="F62" s="465">
        <v>0</v>
      </c>
      <c r="G62" s="465">
        <v>0</v>
      </c>
      <c r="H62" s="465">
        <v>0</v>
      </c>
      <c r="I62" s="465">
        <v>0</v>
      </c>
      <c r="J62" s="465">
        <v>0</v>
      </c>
      <c r="K62" s="465">
        <v>0</v>
      </c>
      <c r="L62" s="465">
        <v>0</v>
      </c>
      <c r="M62" s="465">
        <v>0</v>
      </c>
    </row>
    <row r="63" spans="1:14" ht="24.95" customHeight="1">
      <c r="A63" s="244" t="s">
        <v>153</v>
      </c>
      <c r="B63" s="464">
        <v>33</v>
      </c>
      <c r="C63" s="464">
        <v>15</v>
      </c>
      <c r="D63" s="465">
        <v>0</v>
      </c>
      <c r="E63" s="465">
        <v>0</v>
      </c>
      <c r="F63" s="465">
        <v>0</v>
      </c>
      <c r="G63" s="465">
        <v>0</v>
      </c>
      <c r="H63" s="465">
        <v>0</v>
      </c>
      <c r="I63" s="465">
        <v>0</v>
      </c>
      <c r="J63" s="465">
        <v>0</v>
      </c>
      <c r="K63" s="465">
        <v>0</v>
      </c>
      <c r="L63" s="465">
        <v>0</v>
      </c>
      <c r="M63" s="465">
        <v>0</v>
      </c>
    </row>
    <row r="64" spans="1:14" ht="24.95" customHeight="1">
      <c r="A64" s="244" t="s">
        <v>207</v>
      </c>
      <c r="B64" s="464">
        <v>3</v>
      </c>
      <c r="C64" s="465">
        <v>1</v>
      </c>
      <c r="D64" s="465">
        <v>0</v>
      </c>
      <c r="E64" s="465">
        <v>0</v>
      </c>
      <c r="F64" s="465">
        <v>0</v>
      </c>
      <c r="G64" s="465">
        <v>0</v>
      </c>
      <c r="H64" s="465">
        <v>0</v>
      </c>
      <c r="I64" s="465">
        <v>0</v>
      </c>
      <c r="J64" s="465">
        <v>0</v>
      </c>
      <c r="K64" s="465">
        <v>0</v>
      </c>
      <c r="L64" s="465">
        <v>0</v>
      </c>
      <c r="M64" s="465">
        <v>0</v>
      </c>
    </row>
    <row r="65" spans="1:13">
      <c r="A65" s="251"/>
      <c r="B65" s="394"/>
      <c r="C65" s="394"/>
      <c r="D65" s="253"/>
      <c r="E65" s="252"/>
      <c r="F65" s="252"/>
      <c r="G65" s="252"/>
      <c r="H65" s="252"/>
      <c r="I65" s="252"/>
      <c r="J65" s="252"/>
      <c r="K65" s="252"/>
      <c r="L65" s="252"/>
      <c r="M65" s="254"/>
    </row>
    <row r="66" spans="1:13">
      <c r="A66" s="383"/>
      <c r="B66" s="242"/>
      <c r="C66" s="257"/>
      <c r="D66" s="258"/>
      <c r="E66" s="257"/>
      <c r="F66" s="257"/>
      <c r="G66" s="257"/>
      <c r="H66" s="257"/>
      <c r="I66" s="257"/>
      <c r="J66" s="257"/>
      <c r="K66" s="257"/>
      <c r="L66" s="257"/>
      <c r="M66" s="259"/>
    </row>
    <row r="67" spans="1:13">
      <c r="A67" s="256"/>
      <c r="B67" s="242"/>
      <c r="C67" s="257"/>
      <c r="D67" s="258"/>
      <c r="E67" s="257"/>
      <c r="F67" s="257"/>
      <c r="G67" s="257"/>
      <c r="H67" s="257"/>
      <c r="I67" s="257"/>
      <c r="J67" s="257"/>
      <c r="K67" s="257"/>
      <c r="L67" s="257"/>
      <c r="M67" s="259"/>
    </row>
    <row r="68" spans="1:13">
      <c r="A68" s="256"/>
      <c r="B68" s="242"/>
      <c r="C68" s="257"/>
      <c r="D68" s="258"/>
      <c r="E68" s="257"/>
      <c r="F68" s="257"/>
      <c r="G68" s="257"/>
      <c r="H68" s="257"/>
      <c r="I68" s="257"/>
      <c r="J68" s="257"/>
      <c r="K68" s="257"/>
      <c r="L68" s="257"/>
      <c r="M68" s="259"/>
    </row>
    <row r="69" spans="1:13">
      <c r="A69" s="236" t="s">
        <v>360</v>
      </c>
      <c r="B69" s="260"/>
      <c r="C69" s="260"/>
      <c r="D69" s="260"/>
      <c r="E69" s="260"/>
      <c r="F69" s="260"/>
      <c r="G69" s="260"/>
      <c r="H69" s="260"/>
      <c r="I69" s="261"/>
      <c r="J69" s="262"/>
      <c r="K69" s="262"/>
      <c r="L69" s="260"/>
      <c r="M69" s="260"/>
    </row>
    <row r="70" spans="1:13">
      <c r="A70" s="264"/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</row>
  </sheetData>
  <mergeCells count="1">
    <mergeCell ref="K7:M7"/>
  </mergeCells>
  <phoneticPr fontId="5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7" pageOrder="overThenDown" orientation="portrait" blackAndWhite="1" r:id="rId1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9"/>
  <sheetViews>
    <sheetView view="pageBreakPreview" zoomScaleNormal="100" zoomScaleSheetLayoutView="100" workbookViewId="0">
      <selection activeCell="J16" sqref="J16"/>
    </sheetView>
  </sheetViews>
  <sheetFormatPr defaultRowHeight="13.5"/>
  <cols>
    <col min="1" max="1" width="9.140625" style="8"/>
    <col min="2" max="2" width="14.42578125" style="8" customWidth="1"/>
    <col min="3" max="7" width="14.7109375" style="8" customWidth="1"/>
    <col min="8" max="16384" width="9.140625" style="8"/>
  </cols>
  <sheetData>
    <row r="1" spans="1:9" ht="35.1" customHeight="1">
      <c r="A1" s="7"/>
      <c r="B1" s="7"/>
      <c r="C1" s="7"/>
      <c r="D1" s="7"/>
      <c r="E1" s="7"/>
      <c r="F1" s="7"/>
      <c r="G1" s="28"/>
    </row>
    <row r="2" spans="1:9" ht="35.1" customHeight="1">
      <c r="A2" s="7"/>
      <c r="B2" s="7"/>
      <c r="C2" s="7"/>
      <c r="D2" s="7"/>
      <c r="E2" s="7"/>
      <c r="F2" s="7"/>
      <c r="G2" s="28"/>
    </row>
    <row r="3" spans="1:9" ht="31.5">
      <c r="A3" s="9" t="s">
        <v>173</v>
      </c>
      <c r="B3" s="9"/>
      <c r="C3" s="9"/>
      <c r="D3" s="10"/>
      <c r="E3" s="10"/>
      <c r="F3" s="10"/>
      <c r="G3" s="10"/>
    </row>
    <row r="4" spans="1:9" ht="31.5">
      <c r="A4" s="11" t="s">
        <v>174</v>
      </c>
      <c r="B4" s="11"/>
      <c r="C4" s="11"/>
      <c r="D4" s="12"/>
      <c r="E4" s="12"/>
      <c r="F4" s="12"/>
      <c r="G4" s="12"/>
    </row>
    <row r="5" spans="1:9" ht="18" customHeight="1" thickBot="1">
      <c r="A5" s="14" t="s">
        <v>157</v>
      </c>
      <c r="B5" s="14"/>
      <c r="C5" s="14"/>
      <c r="D5" s="14"/>
      <c r="E5" s="14"/>
      <c r="F5" s="14"/>
      <c r="G5" s="340" t="s">
        <v>333</v>
      </c>
    </row>
    <row r="6" spans="1:9">
      <c r="A6" s="301"/>
      <c r="B6" s="475" t="s">
        <v>275</v>
      </c>
      <c r="C6" s="478" t="s">
        <v>276</v>
      </c>
      <c r="D6" s="481" t="s">
        <v>320</v>
      </c>
      <c r="E6" s="482"/>
      <c r="F6" s="481" t="s">
        <v>321</v>
      </c>
      <c r="G6" s="485"/>
    </row>
    <row r="7" spans="1:9" ht="22.5" customHeight="1">
      <c r="A7" s="302" t="s">
        <v>158</v>
      </c>
      <c r="B7" s="476"/>
      <c r="C7" s="479"/>
      <c r="D7" s="483"/>
      <c r="E7" s="484"/>
      <c r="F7" s="486"/>
      <c r="G7" s="487"/>
    </row>
    <row r="8" spans="1:9" ht="34.5" customHeight="1">
      <c r="A8" s="303"/>
      <c r="B8" s="477"/>
      <c r="C8" s="480"/>
      <c r="D8" s="304" t="s">
        <v>277</v>
      </c>
      <c r="E8" s="304" t="s">
        <v>292</v>
      </c>
      <c r="F8" s="305" t="s">
        <v>159</v>
      </c>
      <c r="G8" s="306" t="s">
        <v>160</v>
      </c>
    </row>
    <row r="9" spans="1:9" ht="50.1" hidden="1" customHeight="1">
      <c r="A9" s="15">
        <v>2010</v>
      </c>
      <c r="B9" s="215">
        <v>20.799999999999997</v>
      </c>
      <c r="C9" s="216">
        <v>20.799999999999997</v>
      </c>
      <c r="D9" s="217">
        <v>5.6</v>
      </c>
      <c r="E9" s="217">
        <v>5.6</v>
      </c>
      <c r="F9" s="217">
        <v>15.2</v>
      </c>
      <c r="G9" s="217">
        <v>15.2</v>
      </c>
    </row>
    <row r="10" spans="1:9" ht="65.099999999999994" hidden="1" customHeight="1">
      <c r="A10" s="15">
        <v>2012</v>
      </c>
      <c r="B10" s="215">
        <v>7.1</v>
      </c>
      <c r="C10" s="216">
        <v>7.1</v>
      </c>
      <c r="D10" s="218">
        <v>1.8</v>
      </c>
      <c r="E10" s="218">
        <v>1.8</v>
      </c>
      <c r="F10" s="218">
        <v>5.3</v>
      </c>
      <c r="G10" s="218">
        <v>5.3</v>
      </c>
    </row>
    <row r="11" spans="1:9" ht="65.099999999999994" customHeight="1">
      <c r="A11" s="15">
        <v>2013</v>
      </c>
      <c r="B11" s="215">
        <v>5.6</v>
      </c>
      <c r="C11" s="216">
        <v>5.6</v>
      </c>
      <c r="D11" s="218">
        <v>0</v>
      </c>
      <c r="E11" s="218">
        <v>0</v>
      </c>
      <c r="F11" s="218">
        <v>5.6</v>
      </c>
      <c r="G11" s="218">
        <v>5.6</v>
      </c>
    </row>
    <row r="12" spans="1:9" ht="65.099999999999994" customHeight="1">
      <c r="A12" s="15">
        <v>2014</v>
      </c>
      <c r="B12" s="219">
        <v>10.4</v>
      </c>
      <c r="C12" s="220">
        <v>10.4</v>
      </c>
      <c r="D12" s="221">
        <v>0</v>
      </c>
      <c r="E12" s="221">
        <v>0</v>
      </c>
      <c r="F12" s="221">
        <v>10.4</v>
      </c>
      <c r="G12" s="221">
        <v>10.4</v>
      </c>
      <c r="I12" s="218"/>
    </row>
    <row r="13" spans="1:9" s="20" customFormat="1" ht="65.099999999999994" customHeight="1">
      <c r="A13" s="15">
        <v>2015</v>
      </c>
      <c r="B13" s="219">
        <f>SUM(D13,F13)</f>
        <v>4.2</v>
      </c>
      <c r="C13" s="220">
        <f>SUM(E13,G13)</f>
        <v>4.2</v>
      </c>
      <c r="D13" s="221">
        <v>0</v>
      </c>
      <c r="E13" s="221">
        <v>0</v>
      </c>
      <c r="F13" s="221">
        <v>4.2</v>
      </c>
      <c r="G13" s="221">
        <v>4.2</v>
      </c>
    </row>
    <row r="14" spans="1:9" s="20" customFormat="1" ht="65.099999999999994" customHeight="1">
      <c r="A14" s="15">
        <v>2016</v>
      </c>
      <c r="B14" s="219">
        <v>2.8</v>
      </c>
      <c r="C14" s="220">
        <v>2.8</v>
      </c>
      <c r="D14" s="221">
        <v>0</v>
      </c>
      <c r="E14" s="221">
        <v>0</v>
      </c>
      <c r="F14" s="221">
        <v>2.8</v>
      </c>
      <c r="G14" s="221">
        <v>2.8</v>
      </c>
    </row>
    <row r="15" spans="1:9" s="20" customFormat="1" ht="65.099999999999994" customHeight="1">
      <c r="A15" s="15">
        <v>2017</v>
      </c>
      <c r="B15" s="219">
        <v>4.8</v>
      </c>
      <c r="C15" s="220">
        <v>4.8</v>
      </c>
      <c r="D15" s="221"/>
      <c r="E15" s="221"/>
      <c r="F15" s="221">
        <v>4.8</v>
      </c>
      <c r="G15" s="221">
        <v>4.8</v>
      </c>
    </row>
    <row r="16" spans="1:9" ht="65.099999999999994" customHeight="1">
      <c r="A16" s="21">
        <v>2018</v>
      </c>
      <c r="B16" s="222">
        <v>0</v>
      </c>
      <c r="C16" s="223">
        <v>0</v>
      </c>
      <c r="D16" s="224">
        <v>0</v>
      </c>
      <c r="E16" s="224">
        <v>0</v>
      </c>
      <c r="F16" s="225">
        <v>0</v>
      </c>
      <c r="G16" s="225">
        <v>0</v>
      </c>
    </row>
    <row r="17" spans="1:7" ht="27.75" customHeight="1">
      <c r="A17" s="423"/>
      <c r="B17" s="424"/>
      <c r="C17" s="424"/>
      <c r="D17" s="424"/>
      <c r="E17" s="424"/>
      <c r="F17" s="424"/>
      <c r="G17" s="424"/>
    </row>
    <row r="18" spans="1:7" ht="48" customHeight="1">
      <c r="A18" s="379"/>
      <c r="B18" s="379"/>
      <c r="C18" s="379"/>
      <c r="D18" s="380"/>
      <c r="E18" s="380"/>
      <c r="F18" s="380"/>
      <c r="G18" s="380"/>
    </row>
    <row r="19" spans="1:7">
      <c r="A19" s="14" t="s">
        <v>361</v>
      </c>
      <c r="B19" s="14"/>
      <c r="C19" s="14"/>
      <c r="E19" s="381"/>
      <c r="F19" s="381"/>
      <c r="G19" s="457" t="s">
        <v>393</v>
      </c>
    </row>
  </sheetData>
  <mergeCells count="4">
    <mergeCell ref="B6:B8"/>
    <mergeCell ref="C6:C8"/>
    <mergeCell ref="D6:E7"/>
    <mergeCell ref="F6:G7"/>
  </mergeCells>
  <phoneticPr fontId="7" type="noConversion"/>
  <pageMargins left="0.70866141732283472" right="0.70866141732283472" top="0.62992125984251968" bottom="0.74803149606299213" header="0.31496062992125984" footer="0.31496062992125984"/>
  <pageSetup paperSize="9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40"/>
  <sheetViews>
    <sheetView view="pageBreakPreview" topLeftCell="A24" zoomScale="130" zoomScaleNormal="100" zoomScaleSheetLayoutView="130" workbookViewId="0">
      <selection activeCell="J27" sqref="J27"/>
    </sheetView>
  </sheetViews>
  <sheetFormatPr defaultRowHeight="13.5"/>
  <cols>
    <col min="1" max="1" width="10" style="20" customWidth="1"/>
    <col min="2" max="8" width="13" style="20" customWidth="1"/>
    <col min="9" max="16384" width="9.140625" style="20"/>
  </cols>
  <sheetData>
    <row r="1" spans="1:8" s="6" customFormat="1" ht="24.95" customHeight="1">
      <c r="A1" s="94"/>
      <c r="H1" s="28"/>
    </row>
    <row r="2" spans="1:8" s="6" customFormat="1" ht="24.95" customHeight="1">
      <c r="A2" s="94"/>
      <c r="H2" s="28"/>
    </row>
    <row r="3" spans="1:8" s="6" customFormat="1" ht="24.95" customHeight="1">
      <c r="A3" s="94"/>
      <c r="H3" s="28"/>
    </row>
    <row r="4" spans="1:8" s="29" customFormat="1" ht="31.5">
      <c r="A4" s="44" t="s">
        <v>163</v>
      </c>
      <c r="B4" s="45"/>
      <c r="C4" s="45"/>
      <c r="D4" s="45"/>
      <c r="E4" s="45"/>
      <c r="F4" s="45"/>
      <c r="G4" s="45"/>
      <c r="H4" s="45"/>
    </row>
    <row r="5" spans="1:8" s="210" customFormat="1" ht="31.5">
      <c r="A5" s="44" t="s">
        <v>60</v>
      </c>
      <c r="B5" s="66"/>
      <c r="C5" s="66"/>
      <c r="D5" s="66"/>
      <c r="E5" s="66"/>
      <c r="F5" s="66"/>
      <c r="G5" s="66"/>
      <c r="H5" s="66"/>
    </row>
    <row r="6" spans="1:8" s="210" customFormat="1" ht="18" customHeight="1">
      <c r="A6" s="44"/>
      <c r="B6" s="66"/>
      <c r="C6" s="66"/>
      <c r="D6" s="66"/>
      <c r="E6" s="66"/>
      <c r="F6" s="66"/>
      <c r="G6" s="66"/>
      <c r="H6" s="66"/>
    </row>
    <row r="7" spans="1:8" s="31" customFormat="1" ht="15" customHeight="1" thickBot="1">
      <c r="A7" s="31" t="s">
        <v>61</v>
      </c>
      <c r="H7" s="314" t="s">
        <v>332</v>
      </c>
    </row>
    <row r="8" spans="1:8" s="29" customFormat="1" ht="18" customHeight="1">
      <c r="A8" s="274"/>
      <c r="B8" s="274" t="s">
        <v>62</v>
      </c>
      <c r="C8" s="349" t="s">
        <v>317</v>
      </c>
      <c r="D8" s="349"/>
      <c r="E8" s="308"/>
      <c r="F8" s="308"/>
      <c r="G8" s="308"/>
      <c r="H8" s="308"/>
    </row>
    <row r="9" spans="1:8" s="29" customFormat="1" ht="15" customHeight="1">
      <c r="A9" s="276"/>
      <c r="B9" s="276"/>
      <c r="C9" s="375" t="s">
        <v>274</v>
      </c>
      <c r="D9" s="375" t="s">
        <v>63</v>
      </c>
      <c r="E9" s="276" t="s">
        <v>64</v>
      </c>
      <c r="F9" s="276" t="s">
        <v>65</v>
      </c>
      <c r="G9" s="276" t="s">
        <v>66</v>
      </c>
      <c r="H9" s="351" t="s">
        <v>67</v>
      </c>
    </row>
    <row r="10" spans="1:8" s="29" customFormat="1" ht="15" customHeight="1">
      <c r="A10" s="276" t="s">
        <v>318</v>
      </c>
      <c r="B10" s="276"/>
      <c r="C10" s="276"/>
      <c r="D10" s="276"/>
      <c r="E10" s="276"/>
      <c r="F10" s="276"/>
      <c r="G10" s="276"/>
      <c r="H10" s="353"/>
    </row>
    <row r="11" spans="1:8" s="29" customFormat="1" ht="15" customHeight="1">
      <c r="A11" s="276"/>
      <c r="B11" s="276"/>
      <c r="C11" s="276"/>
      <c r="D11" s="276" t="s">
        <v>68</v>
      </c>
      <c r="E11" s="276" t="s">
        <v>69</v>
      </c>
      <c r="F11" s="276" t="s">
        <v>70</v>
      </c>
      <c r="G11" s="276" t="s">
        <v>71</v>
      </c>
      <c r="H11" s="353" t="s">
        <v>72</v>
      </c>
    </row>
    <row r="12" spans="1:8" s="29" customFormat="1" ht="15" customHeight="1">
      <c r="A12" s="280"/>
      <c r="B12" s="280" t="s">
        <v>73</v>
      </c>
      <c r="C12" s="280" t="s">
        <v>74</v>
      </c>
      <c r="D12" s="280" t="s">
        <v>75</v>
      </c>
      <c r="E12" s="280" t="s">
        <v>76</v>
      </c>
      <c r="F12" s="280" t="s">
        <v>77</v>
      </c>
      <c r="G12" s="280" t="s">
        <v>77</v>
      </c>
      <c r="H12" s="362" t="s">
        <v>77</v>
      </c>
    </row>
    <row r="13" spans="1:8" ht="27" hidden="1" customHeight="1">
      <c r="A13" s="67">
        <v>2010</v>
      </c>
      <c r="B13" s="33">
        <v>4040</v>
      </c>
      <c r="C13" s="33">
        <v>1991</v>
      </c>
      <c r="D13" s="33">
        <v>0</v>
      </c>
      <c r="E13" s="33">
        <v>1577</v>
      </c>
      <c r="F13" s="33">
        <v>8</v>
      </c>
      <c r="G13" s="33">
        <v>406</v>
      </c>
      <c r="H13" s="33">
        <v>0</v>
      </c>
    </row>
    <row r="14" spans="1:8" ht="27" hidden="1" customHeight="1">
      <c r="A14" s="32">
        <v>2012</v>
      </c>
      <c r="B14" s="33">
        <v>4886</v>
      </c>
      <c r="C14" s="33">
        <v>2542</v>
      </c>
      <c r="D14" s="33">
        <v>0</v>
      </c>
      <c r="E14" s="33">
        <v>2187</v>
      </c>
      <c r="F14" s="33">
        <v>0</v>
      </c>
      <c r="G14" s="33">
        <v>355</v>
      </c>
      <c r="H14" s="33">
        <v>0</v>
      </c>
    </row>
    <row r="15" spans="1:8" ht="27" customHeight="1">
      <c r="A15" s="32">
        <v>2013</v>
      </c>
      <c r="B15" s="33">
        <v>3098</v>
      </c>
      <c r="C15" s="33">
        <v>888</v>
      </c>
      <c r="D15" s="33">
        <v>0</v>
      </c>
      <c r="E15" s="33">
        <v>522</v>
      </c>
      <c r="F15" s="33">
        <v>0</v>
      </c>
      <c r="G15" s="33">
        <v>366</v>
      </c>
      <c r="H15" s="33">
        <v>0</v>
      </c>
    </row>
    <row r="16" spans="1:8" ht="27" customHeight="1">
      <c r="A16" s="32">
        <v>2014</v>
      </c>
      <c r="B16" s="33">
        <v>5471</v>
      </c>
      <c r="C16" s="33">
        <v>1170</v>
      </c>
      <c r="D16" s="211">
        <v>0</v>
      </c>
      <c r="E16" s="211">
        <v>812</v>
      </c>
      <c r="F16" s="211">
        <v>0</v>
      </c>
      <c r="G16" s="211">
        <v>358</v>
      </c>
      <c r="H16" s="211">
        <v>0</v>
      </c>
    </row>
    <row r="17" spans="1:8" ht="27" customHeight="1">
      <c r="A17" s="32">
        <v>2015</v>
      </c>
      <c r="B17" s="33">
        <f>SUM(C17,B32)</f>
        <v>3032</v>
      </c>
      <c r="C17" s="33">
        <f>SUM(D17:H17)</f>
        <v>1074</v>
      </c>
      <c r="D17" s="211">
        <v>1</v>
      </c>
      <c r="E17" s="211">
        <v>752</v>
      </c>
      <c r="F17" s="211">
        <v>0</v>
      </c>
      <c r="G17" s="211">
        <v>321</v>
      </c>
      <c r="H17" s="211">
        <v>0</v>
      </c>
    </row>
    <row r="18" spans="1:8" ht="27" customHeight="1">
      <c r="A18" s="32">
        <v>2016</v>
      </c>
      <c r="B18" s="33">
        <v>3041</v>
      </c>
      <c r="C18" s="33">
        <v>159</v>
      </c>
      <c r="D18" s="211">
        <v>0</v>
      </c>
      <c r="E18" s="211">
        <v>0</v>
      </c>
      <c r="F18" s="211">
        <v>0</v>
      </c>
      <c r="G18" s="211">
        <v>159</v>
      </c>
      <c r="H18" s="211">
        <v>0</v>
      </c>
    </row>
    <row r="19" spans="1:8" ht="27" customHeight="1">
      <c r="A19" s="32">
        <v>2017</v>
      </c>
      <c r="B19" s="33">
        <v>3904</v>
      </c>
      <c r="C19" s="33">
        <v>813</v>
      </c>
      <c r="D19" s="211">
        <v>1</v>
      </c>
      <c r="E19" s="211">
        <v>557</v>
      </c>
      <c r="F19" s="211">
        <v>1</v>
      </c>
      <c r="G19" s="211">
        <v>254</v>
      </c>
      <c r="H19" s="211">
        <v>0</v>
      </c>
    </row>
    <row r="20" spans="1:8" s="52" customFormat="1" ht="27" customHeight="1">
      <c r="A20" s="36">
        <v>2018</v>
      </c>
      <c r="B20" s="37">
        <f>SUM(C20,B35)</f>
        <v>3136</v>
      </c>
      <c r="C20" s="37">
        <f>SUM(D20:H20)</f>
        <v>573</v>
      </c>
      <c r="D20" s="428">
        <v>0</v>
      </c>
      <c r="E20" s="428">
        <v>339</v>
      </c>
      <c r="F20" s="428">
        <v>0</v>
      </c>
      <c r="G20" s="428">
        <v>234</v>
      </c>
      <c r="H20" s="428">
        <v>0</v>
      </c>
    </row>
    <row r="21" spans="1:8" s="431" customFormat="1" ht="25.5" customHeight="1">
      <c r="A21" s="429"/>
      <c r="B21" s="430"/>
      <c r="C21" s="430"/>
      <c r="D21" s="430"/>
      <c r="E21" s="430"/>
      <c r="F21" s="430"/>
      <c r="G21" s="430"/>
      <c r="H21" s="430"/>
    </row>
    <row r="22" spans="1:8" ht="23.25" customHeight="1" thickBot="1">
      <c r="A22" s="212"/>
      <c r="B22" s="213"/>
      <c r="C22" s="213"/>
      <c r="D22" s="213"/>
      <c r="E22" s="213"/>
      <c r="F22" s="213"/>
      <c r="G22" s="213"/>
      <c r="H22" s="213"/>
    </row>
    <row r="23" spans="1:8" s="29" customFormat="1" ht="18.75" customHeight="1">
      <c r="A23" s="276"/>
      <c r="B23" s="307" t="s">
        <v>319</v>
      </c>
      <c r="C23" s="308"/>
      <c r="D23" s="308"/>
      <c r="E23" s="308"/>
      <c r="F23" s="308"/>
      <c r="G23" s="308"/>
      <c r="H23" s="308"/>
    </row>
    <row r="24" spans="1:8" s="29" customFormat="1" ht="15" customHeight="1">
      <c r="A24" s="276"/>
      <c r="B24" s="276" t="s">
        <v>78</v>
      </c>
      <c r="C24" s="276" t="s">
        <v>79</v>
      </c>
      <c r="D24" s="276" t="s">
        <v>80</v>
      </c>
      <c r="E24" s="395" t="s">
        <v>352</v>
      </c>
      <c r="F24" s="276" t="s">
        <v>81</v>
      </c>
      <c r="G24" s="290" t="s">
        <v>362</v>
      </c>
      <c r="H24" s="309" t="s">
        <v>82</v>
      </c>
    </row>
    <row r="25" spans="1:8" s="29" customFormat="1" ht="15" customHeight="1">
      <c r="A25" s="276" t="s">
        <v>291</v>
      </c>
      <c r="B25" s="276"/>
      <c r="C25" s="276"/>
      <c r="D25" s="276"/>
      <c r="E25" s="395"/>
      <c r="F25" s="276"/>
      <c r="G25" s="310" t="s">
        <v>363</v>
      </c>
      <c r="H25" s="309"/>
    </row>
    <row r="26" spans="1:8" s="29" customFormat="1" ht="15" customHeight="1">
      <c r="A26" s="276"/>
      <c r="B26" s="276"/>
      <c r="C26" s="276" t="s">
        <v>83</v>
      </c>
      <c r="D26" s="276" t="s">
        <v>84</v>
      </c>
      <c r="E26" s="488" t="s">
        <v>353</v>
      </c>
      <c r="F26" s="276" t="s">
        <v>85</v>
      </c>
      <c r="G26" s="276" t="s">
        <v>364</v>
      </c>
      <c r="H26" s="309" t="s">
        <v>86</v>
      </c>
    </row>
    <row r="27" spans="1:8" s="29" customFormat="1" ht="15" customHeight="1">
      <c r="A27" s="280"/>
      <c r="B27" s="280" t="s">
        <v>74</v>
      </c>
      <c r="C27" s="280" t="s">
        <v>75</v>
      </c>
      <c r="D27" s="280" t="s">
        <v>87</v>
      </c>
      <c r="E27" s="489"/>
      <c r="F27" s="280" t="s">
        <v>77</v>
      </c>
      <c r="G27" s="280" t="s">
        <v>365</v>
      </c>
      <c r="H27" s="282" t="s">
        <v>88</v>
      </c>
    </row>
    <row r="28" spans="1:8" ht="27" hidden="1" customHeight="1">
      <c r="A28" s="67">
        <v>2010</v>
      </c>
      <c r="B28" s="33">
        <v>2049</v>
      </c>
      <c r="C28" s="33">
        <v>256</v>
      </c>
      <c r="D28" s="33">
        <v>12</v>
      </c>
      <c r="E28" s="33"/>
      <c r="F28" s="33">
        <v>1573</v>
      </c>
      <c r="G28" s="33">
        <v>208</v>
      </c>
      <c r="H28" s="68">
        <v>0</v>
      </c>
    </row>
    <row r="29" spans="1:8" ht="27" hidden="1" customHeight="1">
      <c r="A29" s="32">
        <v>2012</v>
      </c>
      <c r="B29" s="33">
        <v>2344</v>
      </c>
      <c r="C29" s="33">
        <v>435</v>
      </c>
      <c r="D29" s="33">
        <v>36</v>
      </c>
      <c r="E29" s="33">
        <v>0</v>
      </c>
      <c r="F29" s="33">
        <v>1548</v>
      </c>
      <c r="G29" s="33">
        <v>325</v>
      </c>
      <c r="H29" s="68">
        <v>0</v>
      </c>
    </row>
    <row r="30" spans="1:8" ht="27" customHeight="1">
      <c r="A30" s="32">
        <v>2013</v>
      </c>
      <c r="B30" s="33">
        <v>2210</v>
      </c>
      <c r="C30" s="33">
        <v>408</v>
      </c>
      <c r="D30" s="33">
        <v>3</v>
      </c>
      <c r="E30" s="33">
        <v>0</v>
      </c>
      <c r="F30" s="33">
        <v>1614</v>
      </c>
      <c r="G30" s="33">
        <v>185</v>
      </c>
      <c r="H30" s="68">
        <v>0</v>
      </c>
    </row>
    <row r="31" spans="1:8" ht="27" customHeight="1">
      <c r="A31" s="32">
        <v>2014</v>
      </c>
      <c r="B31" s="33">
        <v>4301</v>
      </c>
      <c r="C31" s="211">
        <v>270</v>
      </c>
      <c r="D31" s="211">
        <v>3</v>
      </c>
      <c r="E31" s="211">
        <v>0</v>
      </c>
      <c r="F31" s="211">
        <v>1769</v>
      </c>
      <c r="G31" s="211">
        <v>314</v>
      </c>
      <c r="H31" s="211">
        <v>0</v>
      </c>
    </row>
    <row r="32" spans="1:8" ht="27" customHeight="1">
      <c r="A32" s="32">
        <v>2015</v>
      </c>
      <c r="B32" s="33">
        <f>SUM(C32:H32)</f>
        <v>1958</v>
      </c>
      <c r="C32" s="211">
        <v>458</v>
      </c>
      <c r="D32" s="211">
        <v>10</v>
      </c>
      <c r="E32" s="211">
        <v>1</v>
      </c>
      <c r="F32" s="211">
        <v>1168</v>
      </c>
      <c r="G32" s="211">
        <v>321</v>
      </c>
      <c r="H32" s="211">
        <v>0</v>
      </c>
    </row>
    <row r="33" spans="1:13" ht="27" customHeight="1">
      <c r="A33" s="32">
        <v>2016</v>
      </c>
      <c r="B33" s="33">
        <v>2882</v>
      </c>
      <c r="C33" s="211">
        <v>245</v>
      </c>
      <c r="D33" s="211">
        <v>6</v>
      </c>
      <c r="E33" s="211">
        <v>1</v>
      </c>
      <c r="F33" s="211">
        <v>1044</v>
      </c>
      <c r="G33" s="211">
        <v>302</v>
      </c>
      <c r="H33" s="211">
        <v>0</v>
      </c>
    </row>
    <row r="34" spans="1:13" ht="27" customHeight="1">
      <c r="A34" s="32">
        <v>2017</v>
      </c>
      <c r="B34" s="33">
        <v>3091</v>
      </c>
      <c r="C34" s="211">
        <v>273</v>
      </c>
      <c r="D34" s="211">
        <v>12</v>
      </c>
      <c r="E34" s="427">
        <v>1253</v>
      </c>
      <c r="F34" s="211">
        <v>1011</v>
      </c>
      <c r="G34" s="211">
        <v>542</v>
      </c>
      <c r="H34" s="425">
        <v>0</v>
      </c>
      <c r="I34" s="425"/>
      <c r="J34" s="425"/>
      <c r="K34" s="426"/>
      <c r="L34" s="425"/>
      <c r="M34" s="425"/>
    </row>
    <row r="35" spans="1:13" s="52" customFormat="1" ht="27" customHeight="1">
      <c r="A35" s="36">
        <v>2018</v>
      </c>
      <c r="B35" s="37">
        <f>SUM(C35:H35)</f>
        <v>2563</v>
      </c>
      <c r="C35" s="428">
        <v>271</v>
      </c>
      <c r="D35" s="428">
        <v>0</v>
      </c>
      <c r="E35" s="436">
        <v>1086</v>
      </c>
      <c r="F35" s="428">
        <v>864</v>
      </c>
      <c r="G35" s="437">
        <v>342</v>
      </c>
      <c r="H35" s="311">
        <v>0</v>
      </c>
      <c r="I35" s="311"/>
      <c r="J35" s="311"/>
      <c r="K35" s="312"/>
      <c r="L35" s="311"/>
      <c r="M35" s="311"/>
    </row>
    <row r="36" spans="1:13" s="435" customFormat="1" ht="24" customHeight="1">
      <c r="A36" s="432"/>
      <c r="B36" s="433"/>
      <c r="C36" s="430"/>
      <c r="D36" s="434"/>
      <c r="E36" s="434"/>
      <c r="F36" s="434"/>
      <c r="G36" s="430"/>
      <c r="H36" s="430"/>
    </row>
    <row r="37" spans="1:13" s="29" customFormat="1" ht="13.5" customHeight="1">
      <c r="A37" s="376"/>
      <c r="B37" s="377"/>
      <c r="C37" s="62"/>
      <c r="D37" s="68"/>
      <c r="E37" s="68"/>
      <c r="F37" s="68"/>
      <c r="G37" s="62"/>
      <c r="H37" s="62"/>
    </row>
    <row r="38" spans="1:13" s="458" customFormat="1" ht="15" customHeight="1">
      <c r="B38" s="459"/>
      <c r="C38" s="459"/>
      <c r="D38" s="459"/>
      <c r="E38" s="459"/>
      <c r="F38" s="459"/>
      <c r="G38" s="459"/>
      <c r="H38" s="459"/>
      <c r="I38" s="459"/>
    </row>
    <row r="39" spans="1:13" ht="14.25" customHeight="1">
      <c r="A39" s="31" t="s">
        <v>387</v>
      </c>
      <c r="B39" s="75"/>
      <c r="C39" s="75"/>
      <c r="D39" s="75"/>
      <c r="E39" s="75"/>
      <c r="F39" s="75"/>
      <c r="G39" s="75"/>
      <c r="H39" s="214"/>
    </row>
    <row r="40" spans="1:13">
      <c r="A40" s="41"/>
    </row>
  </sheetData>
  <mergeCells count="1">
    <mergeCell ref="E26:E27"/>
  </mergeCells>
  <phoneticPr fontId="5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6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U55"/>
  <sheetViews>
    <sheetView tabSelected="1" view="pageBreakPreview" topLeftCell="A18" zoomScaleNormal="100" workbookViewId="0">
      <selection activeCell="E47" sqref="E44:E47"/>
    </sheetView>
  </sheetViews>
  <sheetFormatPr defaultRowHeight="13.5"/>
  <cols>
    <col min="1" max="1" width="10.42578125" style="130" customWidth="1"/>
    <col min="2" max="7" width="15.5703125" style="130" customWidth="1"/>
    <col min="8" max="8" width="13.5703125" style="130" customWidth="1"/>
    <col min="9" max="9" width="10.42578125" style="130" customWidth="1"/>
    <col min="10" max="10" width="10" style="130" customWidth="1"/>
    <col min="11" max="11" width="10.85546875" style="130" customWidth="1"/>
    <col min="12" max="12" width="10.42578125" style="130" customWidth="1"/>
    <col min="13" max="13" width="12" style="130" customWidth="1"/>
    <col min="14" max="14" width="8.7109375" style="130" customWidth="1"/>
    <col min="15" max="15" width="8.140625" style="130" customWidth="1"/>
    <col min="16" max="16" width="7.7109375" style="130" customWidth="1"/>
    <col min="17" max="17" width="7.140625" style="130" customWidth="1"/>
    <col min="18" max="18" width="9.5703125" style="130" customWidth="1"/>
    <col min="19" max="19" width="9.42578125" style="130" customWidth="1"/>
    <col min="20" max="20" width="5.7109375" style="130" customWidth="1"/>
    <col min="21" max="21" width="6.140625" style="130" customWidth="1"/>
    <col min="22" max="16384" width="9.140625" style="130"/>
  </cols>
  <sheetData>
    <row r="1" spans="1:21" s="94" customFormat="1" ht="24.95" customHeight="1">
      <c r="H1" s="112"/>
      <c r="I1" s="113"/>
      <c r="U1" s="28"/>
    </row>
    <row r="2" spans="1:21" s="94" customFormat="1" ht="24.95" customHeight="1">
      <c r="H2" s="112"/>
      <c r="I2" s="113"/>
      <c r="U2" s="28"/>
    </row>
    <row r="3" spans="1:21" s="94" customFormat="1" ht="24.95" customHeight="1">
      <c r="H3" s="112"/>
      <c r="I3" s="113"/>
      <c r="U3" s="28"/>
    </row>
    <row r="4" spans="1:21" s="116" customFormat="1" ht="30.75" customHeight="1">
      <c r="A4" s="114" t="s">
        <v>247</v>
      </c>
      <c r="B4" s="115"/>
      <c r="C4" s="115"/>
      <c r="D4" s="115"/>
      <c r="E4" s="115"/>
      <c r="F4" s="115"/>
      <c r="G4" s="115"/>
      <c r="H4" s="115"/>
      <c r="I4" s="114" t="s">
        <v>246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1" s="119" customFormat="1" ht="31.5">
      <c r="A5" s="114" t="s">
        <v>245</v>
      </c>
      <c r="B5" s="114"/>
      <c r="C5" s="114"/>
      <c r="D5" s="114"/>
      <c r="E5" s="114"/>
      <c r="F5" s="114"/>
      <c r="G5" s="114"/>
      <c r="H5" s="117"/>
      <c r="I5" s="118" t="s">
        <v>244</v>
      </c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7"/>
    </row>
    <row r="6" spans="1:21" s="120" customFormat="1" ht="18" customHeight="1" thickBot="1">
      <c r="A6" s="120" t="s">
        <v>394</v>
      </c>
      <c r="G6" s="336"/>
      <c r="H6" s="313" t="s">
        <v>395</v>
      </c>
      <c r="I6" s="120" t="s">
        <v>396</v>
      </c>
      <c r="S6" s="313"/>
      <c r="T6" s="313"/>
      <c r="U6" s="313" t="s">
        <v>395</v>
      </c>
    </row>
    <row r="7" spans="1:21" s="116" customFormat="1" ht="15" customHeight="1">
      <c r="A7" s="363"/>
      <c r="B7" s="369" t="s">
        <v>243</v>
      </c>
      <c r="C7" s="370"/>
      <c r="D7" s="369" t="s">
        <v>242</v>
      </c>
      <c r="E7" s="370"/>
      <c r="F7" s="364" t="s">
        <v>241</v>
      </c>
      <c r="G7" s="364" t="s">
        <v>263</v>
      </c>
      <c r="H7" s="371" t="s">
        <v>264</v>
      </c>
      <c r="I7" s="363"/>
      <c r="J7" s="372" t="s">
        <v>306</v>
      </c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74"/>
    </row>
    <row r="8" spans="1:21" s="116" customFormat="1" ht="15" customHeight="1">
      <c r="A8" s="315"/>
      <c r="B8" s="316" t="s">
        <v>240</v>
      </c>
      <c r="C8" s="317"/>
      <c r="D8" s="316" t="s">
        <v>239</v>
      </c>
      <c r="E8" s="317"/>
      <c r="F8" s="318" t="s">
        <v>6</v>
      </c>
      <c r="G8" s="318"/>
      <c r="H8" s="319"/>
      <c r="I8" s="315"/>
      <c r="J8" s="508" t="s">
        <v>307</v>
      </c>
      <c r="K8" s="509"/>
      <c r="L8" s="509"/>
      <c r="M8" s="509"/>
      <c r="N8" s="509"/>
      <c r="O8" s="509"/>
      <c r="P8" s="509"/>
      <c r="Q8" s="509"/>
      <c r="R8" s="509"/>
      <c r="S8" s="509"/>
      <c r="T8" s="509"/>
      <c r="U8" s="320"/>
    </row>
    <row r="9" spans="1:21" s="116" customFormat="1" ht="15" customHeight="1">
      <c r="A9" s="315" t="s">
        <v>290</v>
      </c>
      <c r="B9" s="318" t="s">
        <v>265</v>
      </c>
      <c r="C9" s="318" t="s">
        <v>308</v>
      </c>
      <c r="D9" s="318" t="s">
        <v>265</v>
      </c>
      <c r="E9" s="318" t="s">
        <v>309</v>
      </c>
      <c r="F9" s="321" t="s">
        <v>238</v>
      </c>
      <c r="G9" s="318"/>
      <c r="H9" s="319"/>
      <c r="I9" s="315" t="s">
        <v>290</v>
      </c>
      <c r="J9" s="502" t="s">
        <v>310</v>
      </c>
      <c r="K9" s="503"/>
      <c r="L9" s="503"/>
      <c r="M9" s="493"/>
      <c r="N9" s="508" t="s">
        <v>249</v>
      </c>
      <c r="O9" s="509"/>
      <c r="P9" s="509"/>
      <c r="Q9" s="509"/>
      <c r="R9" s="509"/>
      <c r="S9" s="509"/>
      <c r="T9" s="509"/>
      <c r="U9" s="509"/>
    </row>
    <row r="10" spans="1:21" s="116" customFormat="1" ht="15" customHeight="1">
      <c r="A10" s="315"/>
      <c r="B10" s="318"/>
      <c r="C10" s="318"/>
      <c r="D10" s="318"/>
      <c r="E10" s="318"/>
      <c r="F10" s="318" t="s">
        <v>237</v>
      </c>
      <c r="G10" s="318" t="s">
        <v>236</v>
      </c>
      <c r="H10" s="319" t="s">
        <v>236</v>
      </c>
      <c r="I10" s="315"/>
      <c r="J10" s="322" t="s">
        <v>222</v>
      </c>
      <c r="K10" s="323" t="s">
        <v>225</v>
      </c>
      <c r="L10" s="322" t="s">
        <v>224</v>
      </c>
      <c r="M10" s="323" t="s">
        <v>223</v>
      </c>
      <c r="N10" s="502" t="s">
        <v>248</v>
      </c>
      <c r="O10" s="493"/>
      <c r="P10" s="323" t="s">
        <v>225</v>
      </c>
      <c r="Q10" s="323"/>
      <c r="R10" s="322" t="s">
        <v>224</v>
      </c>
      <c r="S10" s="323" t="s">
        <v>223</v>
      </c>
      <c r="T10" s="324" t="s">
        <v>228</v>
      </c>
      <c r="U10" s="325"/>
    </row>
    <row r="11" spans="1:21" s="116" customFormat="1" ht="15" customHeight="1">
      <c r="A11" s="315"/>
      <c r="B11" s="318"/>
      <c r="C11" s="318"/>
      <c r="D11" s="318"/>
      <c r="E11" s="318"/>
      <c r="F11" s="318" t="s">
        <v>235</v>
      </c>
      <c r="G11" s="318" t="s">
        <v>234</v>
      </c>
      <c r="H11" s="319" t="s">
        <v>232</v>
      </c>
      <c r="I11" s="315"/>
      <c r="J11" s="326"/>
      <c r="K11" s="326"/>
      <c r="L11" s="318"/>
      <c r="M11" s="326"/>
      <c r="N11" s="327"/>
      <c r="O11" s="328"/>
      <c r="P11" s="327"/>
      <c r="Q11" s="328"/>
      <c r="R11" s="326"/>
      <c r="S11" s="326"/>
      <c r="T11" s="327"/>
      <c r="U11" s="329"/>
    </row>
    <row r="12" spans="1:21" s="116" customFormat="1" ht="15" customHeight="1">
      <c r="A12" s="330"/>
      <c r="B12" s="331" t="s">
        <v>17</v>
      </c>
      <c r="C12" s="331" t="s">
        <v>8</v>
      </c>
      <c r="D12" s="331"/>
      <c r="E12" s="331"/>
      <c r="F12" s="331" t="s">
        <v>233</v>
      </c>
      <c r="G12" s="331" t="s">
        <v>232</v>
      </c>
      <c r="H12" s="332" t="s">
        <v>231</v>
      </c>
      <c r="I12" s="330"/>
      <c r="J12" s="333" t="s">
        <v>230</v>
      </c>
      <c r="K12" s="334" t="s">
        <v>180</v>
      </c>
      <c r="L12" s="334" t="s">
        <v>181</v>
      </c>
      <c r="M12" s="334" t="s">
        <v>13</v>
      </c>
      <c r="N12" s="511" t="s">
        <v>182</v>
      </c>
      <c r="O12" s="512"/>
      <c r="P12" s="511" t="s">
        <v>180</v>
      </c>
      <c r="Q12" s="512"/>
      <c r="R12" s="335" t="s">
        <v>181</v>
      </c>
      <c r="S12" s="335" t="s">
        <v>13</v>
      </c>
      <c r="T12" s="511" t="s">
        <v>183</v>
      </c>
      <c r="U12" s="513"/>
    </row>
    <row r="13" spans="1:21" ht="20.100000000000001" hidden="1" customHeight="1">
      <c r="A13" s="121">
        <v>2010</v>
      </c>
      <c r="B13" s="122">
        <v>1819.16</v>
      </c>
      <c r="C13" s="123">
        <v>69893</v>
      </c>
      <c r="D13" s="122">
        <v>1793.79</v>
      </c>
      <c r="E13" s="123">
        <v>69202</v>
      </c>
      <c r="F13" s="124">
        <v>97.6</v>
      </c>
      <c r="G13" s="125">
        <v>605</v>
      </c>
      <c r="H13" s="125">
        <v>605</v>
      </c>
      <c r="I13" s="121">
        <v>2010</v>
      </c>
      <c r="J13" s="126">
        <v>113.3</v>
      </c>
      <c r="K13" s="127">
        <v>24.5</v>
      </c>
      <c r="L13" s="127">
        <v>23</v>
      </c>
      <c r="M13" s="127">
        <v>65.8</v>
      </c>
      <c r="N13" s="128"/>
      <c r="O13" s="128">
        <v>128.30000000000001</v>
      </c>
      <c r="P13" s="128"/>
      <c r="Q13" s="128">
        <v>5.4</v>
      </c>
      <c r="R13" s="126">
        <v>3.5</v>
      </c>
      <c r="S13" s="126">
        <v>119.4</v>
      </c>
      <c r="T13" s="128"/>
      <c r="U13" s="129">
        <v>0</v>
      </c>
    </row>
    <row r="14" spans="1:21" ht="20.100000000000001" hidden="1" customHeight="1">
      <c r="A14" s="121">
        <v>2012</v>
      </c>
      <c r="B14" s="122">
        <v>1819.67</v>
      </c>
      <c r="C14" s="123">
        <v>69727</v>
      </c>
      <c r="D14" s="122">
        <v>1819.67</v>
      </c>
      <c r="E14" s="123">
        <v>69727</v>
      </c>
      <c r="F14" s="131">
        <v>100</v>
      </c>
      <c r="G14" s="131">
        <v>300.60000000000002</v>
      </c>
      <c r="H14" s="131">
        <v>300.60000000000002</v>
      </c>
      <c r="I14" s="121">
        <v>2012</v>
      </c>
      <c r="J14" s="126">
        <v>57.4</v>
      </c>
      <c r="K14" s="127">
        <v>4.24</v>
      </c>
      <c r="L14" s="127">
        <v>31.5</v>
      </c>
      <c r="M14" s="412" t="s">
        <v>358</v>
      </c>
      <c r="N14" s="128"/>
      <c r="O14" s="128">
        <v>133.19999999999999</v>
      </c>
      <c r="P14" s="128"/>
      <c r="Q14" s="128">
        <v>5</v>
      </c>
      <c r="R14" s="126">
        <v>14.9</v>
      </c>
      <c r="S14" s="126">
        <v>94.4</v>
      </c>
      <c r="T14" s="128"/>
      <c r="U14" s="128">
        <v>18.899999999999999</v>
      </c>
    </row>
    <row r="15" spans="1:21" ht="20.100000000000001" customHeight="1">
      <c r="A15" s="121">
        <v>2013</v>
      </c>
      <c r="B15" s="122">
        <v>1819.67</v>
      </c>
      <c r="C15" s="123">
        <v>70638</v>
      </c>
      <c r="D15" s="122">
        <v>1819.67</v>
      </c>
      <c r="E15" s="123">
        <v>70638</v>
      </c>
      <c r="F15" s="131">
        <v>100</v>
      </c>
      <c r="G15" s="131">
        <v>482.8</v>
      </c>
      <c r="H15" s="131">
        <v>482.8</v>
      </c>
      <c r="I15" s="121">
        <v>2013</v>
      </c>
      <c r="J15" s="126">
        <v>44.8</v>
      </c>
      <c r="K15" s="127">
        <v>3.3</v>
      </c>
      <c r="L15" s="127">
        <v>25.2</v>
      </c>
      <c r="M15" s="412" t="s">
        <v>358</v>
      </c>
      <c r="N15" s="128"/>
      <c r="O15" s="128">
        <v>142.80000000000001</v>
      </c>
      <c r="P15" s="128"/>
      <c r="Q15" s="128">
        <v>8.6</v>
      </c>
      <c r="R15" s="126">
        <v>14.9</v>
      </c>
      <c r="S15" s="126">
        <v>107.5</v>
      </c>
      <c r="T15" s="128"/>
      <c r="U15" s="128">
        <v>11.8</v>
      </c>
    </row>
    <row r="16" spans="1:21" ht="18" customHeight="1">
      <c r="A16" s="121">
        <v>2014</v>
      </c>
      <c r="B16" s="132">
        <v>1819.77</v>
      </c>
      <c r="C16" s="133">
        <v>70451</v>
      </c>
      <c r="D16" s="134">
        <v>1819.77</v>
      </c>
      <c r="E16" s="133">
        <v>70451</v>
      </c>
      <c r="F16" s="128">
        <v>100</v>
      </c>
      <c r="G16" s="128">
        <v>485.8</v>
      </c>
      <c r="H16" s="128">
        <v>485.8</v>
      </c>
      <c r="I16" s="121">
        <v>2014</v>
      </c>
      <c r="J16" s="128">
        <v>49.8</v>
      </c>
      <c r="K16" s="128">
        <v>3</v>
      </c>
      <c r="L16" s="128">
        <v>35.1</v>
      </c>
      <c r="M16" s="412" t="s">
        <v>358</v>
      </c>
      <c r="N16" s="128"/>
      <c r="O16" s="128">
        <v>152.69999999999999</v>
      </c>
      <c r="P16" s="128"/>
      <c r="Q16" s="128">
        <v>9.5</v>
      </c>
      <c r="R16" s="128">
        <v>9.6</v>
      </c>
      <c r="S16" s="128">
        <v>133.6</v>
      </c>
      <c r="T16" s="128"/>
      <c r="U16" s="135">
        <v>0</v>
      </c>
    </row>
    <row r="17" spans="1:21" ht="18.75" customHeight="1">
      <c r="A17" s="121">
        <v>2015</v>
      </c>
      <c r="B17" s="132">
        <v>1819.83</v>
      </c>
      <c r="C17" s="133">
        <v>70336</v>
      </c>
      <c r="D17" s="134">
        <v>1819.83</v>
      </c>
      <c r="E17" s="133">
        <v>70336</v>
      </c>
      <c r="F17" s="128">
        <v>100</v>
      </c>
      <c r="G17" s="128">
        <v>598.9</v>
      </c>
      <c r="H17" s="128">
        <v>598.9</v>
      </c>
      <c r="I17" s="121">
        <v>2015</v>
      </c>
      <c r="J17" s="128">
        <v>60.1</v>
      </c>
      <c r="K17" s="128">
        <v>3.2</v>
      </c>
      <c r="L17" s="128">
        <v>37.700000000000003</v>
      </c>
      <c r="M17" s="412" t="s">
        <v>358</v>
      </c>
      <c r="N17" s="128"/>
      <c r="O17" s="128">
        <v>130.80000000000001</v>
      </c>
      <c r="P17" s="128"/>
      <c r="Q17" s="128">
        <v>25.8</v>
      </c>
      <c r="R17" s="128">
        <v>9</v>
      </c>
      <c r="S17" s="128">
        <v>96</v>
      </c>
      <c r="T17" s="128"/>
      <c r="U17" s="135">
        <v>0</v>
      </c>
    </row>
    <row r="18" spans="1:21" ht="18.75" customHeight="1">
      <c r="A18" s="121">
        <v>2016</v>
      </c>
      <c r="B18" s="132">
        <v>1820.14</v>
      </c>
      <c r="C18" s="133">
        <v>70076</v>
      </c>
      <c r="D18" s="134">
        <v>1820.14</v>
      </c>
      <c r="E18" s="133">
        <v>70076</v>
      </c>
      <c r="F18" s="128">
        <v>100</v>
      </c>
      <c r="G18" s="128">
        <v>704.0009399999999</v>
      </c>
      <c r="H18" s="128">
        <v>704.0009399999999</v>
      </c>
      <c r="I18" s="121">
        <v>2016</v>
      </c>
      <c r="J18" s="128">
        <v>80.099999999999994</v>
      </c>
      <c r="K18" s="128">
        <v>2.2999999999999998</v>
      </c>
      <c r="L18" s="128">
        <v>46.1</v>
      </c>
      <c r="M18" s="412" t="s">
        <v>358</v>
      </c>
      <c r="N18" s="128"/>
      <c r="O18" s="128">
        <v>121.8</v>
      </c>
      <c r="P18" s="128"/>
      <c r="Q18" s="128">
        <v>7.9</v>
      </c>
      <c r="R18" s="128">
        <v>6.3</v>
      </c>
      <c r="S18" s="128">
        <v>107.6</v>
      </c>
      <c r="T18" s="128"/>
      <c r="U18" s="135">
        <v>0</v>
      </c>
    </row>
    <row r="19" spans="1:21" ht="18.75" customHeight="1">
      <c r="A19" s="121">
        <v>2017</v>
      </c>
      <c r="B19" s="132">
        <v>1820.28</v>
      </c>
      <c r="C19" s="133">
        <v>71035</v>
      </c>
      <c r="D19" s="134">
        <v>1820.28</v>
      </c>
      <c r="E19" s="133">
        <v>71035</v>
      </c>
      <c r="F19" s="128">
        <v>100</v>
      </c>
      <c r="G19" s="128">
        <v>983.22664383561641</v>
      </c>
      <c r="H19" s="128">
        <v>983.22664383561641</v>
      </c>
      <c r="I19" s="121">
        <v>2017</v>
      </c>
      <c r="J19" s="128">
        <v>76.2</v>
      </c>
      <c r="K19" s="128">
        <v>2.5</v>
      </c>
      <c r="L19" s="128">
        <v>41.5</v>
      </c>
      <c r="M19" s="128">
        <v>32.200000000000003</v>
      </c>
      <c r="N19" s="128"/>
      <c r="O19" s="168">
        <v>129.1</v>
      </c>
      <c r="P19" s="168"/>
      <c r="Q19" s="168">
        <v>10.6</v>
      </c>
      <c r="R19" s="168">
        <v>6.4</v>
      </c>
      <c r="S19" s="168">
        <v>112.1</v>
      </c>
      <c r="T19" s="128"/>
      <c r="U19" s="135">
        <v>0</v>
      </c>
    </row>
    <row r="20" spans="1:21" s="141" customFormat="1" ht="18.75" customHeight="1">
      <c r="A20" s="136">
        <v>2018</v>
      </c>
      <c r="B20" s="137">
        <v>1820.18</v>
      </c>
      <c r="C20" s="138">
        <v>70898</v>
      </c>
      <c r="D20" s="139">
        <v>1820.18</v>
      </c>
      <c r="E20" s="138">
        <v>70898</v>
      </c>
      <c r="F20" s="140">
        <v>100</v>
      </c>
      <c r="G20" s="140">
        <v>803.57561643835618</v>
      </c>
      <c r="H20" s="140">
        <v>803.57561643835618</v>
      </c>
      <c r="I20" s="136">
        <v>2018</v>
      </c>
      <c r="J20" s="441">
        <f>SUM(K20:M20)</f>
        <v>112.20000000000002</v>
      </c>
      <c r="K20" s="140">
        <v>0.6</v>
      </c>
      <c r="L20" s="140">
        <v>44</v>
      </c>
      <c r="M20" s="140">
        <v>67.600000000000009</v>
      </c>
      <c r="N20" s="491">
        <f>SUM(P20:U20)</f>
        <v>92.600178082191775</v>
      </c>
      <c r="O20" s="491"/>
      <c r="P20" s="490">
        <v>2</v>
      </c>
      <c r="Q20" s="490"/>
      <c r="R20" s="411">
        <v>1.5</v>
      </c>
      <c r="S20" s="411">
        <v>89.1</v>
      </c>
      <c r="T20" s="490">
        <v>1.7808219178082192E-4</v>
      </c>
      <c r="U20" s="490"/>
    </row>
    <row r="21" spans="1:21" ht="5.25" customHeight="1">
      <c r="A21" s="142"/>
      <c r="B21" s="143"/>
      <c r="C21" s="144"/>
      <c r="D21" s="144"/>
      <c r="E21" s="144"/>
      <c r="F21" s="145"/>
      <c r="G21" s="146"/>
      <c r="H21" s="146"/>
      <c r="I21" s="142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</row>
    <row r="22" spans="1:21" ht="20.100000000000001" customHeight="1" thickBot="1">
      <c r="A22" s="147"/>
      <c r="B22" s="148"/>
      <c r="C22" s="149"/>
      <c r="D22" s="150"/>
      <c r="E22" s="151"/>
      <c r="F22" s="152"/>
      <c r="G22" s="152"/>
      <c r="H22" s="152"/>
      <c r="I22" s="153"/>
      <c r="J22" s="154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</row>
    <row r="23" spans="1:21" s="116" customFormat="1" ht="15" customHeight="1">
      <c r="A23" s="363"/>
      <c r="B23" s="364" t="s">
        <v>266</v>
      </c>
      <c r="C23" s="506" t="s">
        <v>289</v>
      </c>
      <c r="D23" s="507"/>
      <c r="E23" s="507"/>
      <c r="F23" s="507"/>
      <c r="G23" s="507"/>
      <c r="H23" s="507"/>
      <c r="I23" s="363"/>
      <c r="J23" s="498" t="s">
        <v>289</v>
      </c>
      <c r="K23" s="499"/>
      <c r="L23" s="499"/>
      <c r="M23" s="499"/>
      <c r="N23" s="499"/>
      <c r="O23" s="499"/>
      <c r="P23" s="499"/>
      <c r="Q23" s="499"/>
      <c r="R23" s="499"/>
      <c r="S23" s="499"/>
      <c r="T23" s="499"/>
      <c r="U23" s="499"/>
    </row>
    <row r="24" spans="1:21" s="116" customFormat="1" ht="15" customHeight="1">
      <c r="A24" s="315"/>
      <c r="B24" s="318" t="s">
        <v>7</v>
      </c>
      <c r="C24" s="326" t="s">
        <v>229</v>
      </c>
      <c r="D24" s="322" t="s">
        <v>9</v>
      </c>
      <c r="E24" s="322" t="s">
        <v>224</v>
      </c>
      <c r="F24" s="322" t="s">
        <v>223</v>
      </c>
      <c r="G24" s="322" t="s">
        <v>228</v>
      </c>
      <c r="H24" s="365" t="s">
        <v>227</v>
      </c>
      <c r="I24" s="315"/>
      <c r="J24" s="500" t="s">
        <v>267</v>
      </c>
      <c r="K24" s="501"/>
      <c r="L24" s="501"/>
      <c r="M24" s="501"/>
      <c r="N24" s="501"/>
      <c r="O24" s="501"/>
      <c r="P24" s="501"/>
      <c r="Q24" s="501"/>
      <c r="R24" s="501"/>
      <c r="S24" s="501"/>
      <c r="T24" s="501"/>
      <c r="U24" s="501"/>
    </row>
    <row r="25" spans="1:21" s="116" customFormat="1" ht="15" customHeight="1">
      <c r="A25" s="315" t="s">
        <v>268</v>
      </c>
      <c r="B25" s="318"/>
      <c r="C25" s="318"/>
      <c r="D25" s="318"/>
      <c r="E25" s="318"/>
      <c r="F25" s="366"/>
      <c r="G25" s="326"/>
      <c r="H25" s="319"/>
      <c r="I25" s="315" t="s">
        <v>311</v>
      </c>
      <c r="J25" s="508" t="s">
        <v>312</v>
      </c>
      <c r="K25" s="509"/>
      <c r="L25" s="509"/>
      <c r="M25" s="510"/>
      <c r="N25" s="367" t="s">
        <v>313</v>
      </c>
      <c r="O25" s="367"/>
      <c r="P25" s="367"/>
      <c r="Q25" s="367"/>
      <c r="R25" s="367"/>
      <c r="S25" s="367"/>
      <c r="T25" s="367"/>
      <c r="U25" s="367"/>
    </row>
    <row r="26" spans="1:21" s="116" customFormat="1" ht="15" customHeight="1">
      <c r="A26" s="315"/>
      <c r="B26" s="318"/>
      <c r="C26" s="318"/>
      <c r="D26" s="318"/>
      <c r="E26" s="318"/>
      <c r="F26" s="318"/>
      <c r="G26" s="326"/>
      <c r="H26" s="319"/>
      <c r="I26" s="315"/>
      <c r="J26" s="368" t="s">
        <v>222</v>
      </c>
      <c r="K26" s="322" t="s">
        <v>225</v>
      </c>
      <c r="L26" s="322" t="s">
        <v>224</v>
      </c>
      <c r="M26" s="322" t="s">
        <v>223</v>
      </c>
      <c r="N26" s="492" t="s">
        <v>357</v>
      </c>
      <c r="O26" s="493"/>
      <c r="P26" s="322" t="s">
        <v>226</v>
      </c>
      <c r="Q26" s="322" t="s">
        <v>225</v>
      </c>
      <c r="R26" s="322" t="s">
        <v>224</v>
      </c>
      <c r="S26" s="322" t="s">
        <v>223</v>
      </c>
      <c r="T26" s="502" t="s">
        <v>314</v>
      </c>
      <c r="U26" s="503"/>
    </row>
    <row r="27" spans="1:21" s="116" customFormat="1" ht="15" customHeight="1">
      <c r="A27" s="315"/>
      <c r="B27" s="318"/>
      <c r="C27" s="318"/>
      <c r="D27" s="318"/>
      <c r="E27" s="318"/>
      <c r="F27" s="318"/>
      <c r="G27" s="326"/>
      <c r="H27" s="319"/>
      <c r="I27" s="315"/>
      <c r="J27" s="318"/>
      <c r="K27" s="326"/>
      <c r="L27" s="326"/>
      <c r="M27" s="326"/>
      <c r="N27" s="494"/>
      <c r="O27" s="495"/>
      <c r="P27" s="318" t="s">
        <v>222</v>
      </c>
      <c r="Q27" s="326"/>
      <c r="R27" s="326"/>
      <c r="S27" s="326"/>
      <c r="T27" s="494" t="s">
        <v>221</v>
      </c>
      <c r="U27" s="504"/>
    </row>
    <row r="28" spans="1:21" s="116" customFormat="1" ht="15" customHeight="1">
      <c r="A28" s="330"/>
      <c r="B28" s="331" t="s">
        <v>220</v>
      </c>
      <c r="C28" s="331" t="s">
        <v>2</v>
      </c>
      <c r="D28" s="331" t="s">
        <v>219</v>
      </c>
      <c r="E28" s="331" t="s">
        <v>218</v>
      </c>
      <c r="F28" s="331" t="s">
        <v>13</v>
      </c>
      <c r="G28" s="333" t="s">
        <v>217</v>
      </c>
      <c r="H28" s="332" t="s">
        <v>216</v>
      </c>
      <c r="I28" s="330"/>
      <c r="J28" s="331"/>
      <c r="K28" s="333"/>
      <c r="L28" s="333"/>
      <c r="M28" s="333"/>
      <c r="N28" s="496" t="s">
        <v>215</v>
      </c>
      <c r="O28" s="497"/>
      <c r="P28" s="333"/>
      <c r="Q28" s="333"/>
      <c r="R28" s="333"/>
      <c r="S28" s="333"/>
      <c r="T28" s="496" t="s">
        <v>214</v>
      </c>
      <c r="U28" s="505"/>
    </row>
    <row r="29" spans="1:21" ht="20.100000000000001" hidden="1" customHeight="1">
      <c r="A29" s="156">
        <v>2010</v>
      </c>
      <c r="B29" s="124">
        <v>100</v>
      </c>
      <c r="C29" s="157">
        <v>605</v>
      </c>
      <c r="D29" s="158">
        <v>31.7</v>
      </c>
      <c r="E29" s="158">
        <v>27.1</v>
      </c>
      <c r="F29" s="158">
        <v>546.20000000000005</v>
      </c>
      <c r="G29" s="159">
        <v>0</v>
      </c>
      <c r="H29" s="160">
        <v>0</v>
      </c>
      <c r="I29" s="156">
        <v>2010</v>
      </c>
      <c r="J29" s="161">
        <v>360.5</v>
      </c>
      <c r="K29" s="162">
        <v>0</v>
      </c>
      <c r="L29" s="163">
        <v>0</v>
      </c>
      <c r="M29" s="161">
        <v>360.5</v>
      </c>
      <c r="N29" s="162"/>
      <c r="O29" s="162">
        <v>0</v>
      </c>
      <c r="P29" s="161">
        <v>2.9</v>
      </c>
      <c r="Q29" s="161">
        <v>1.8</v>
      </c>
      <c r="R29" s="161">
        <v>0.6</v>
      </c>
      <c r="S29" s="161">
        <v>0.5</v>
      </c>
      <c r="T29" s="162"/>
      <c r="U29" s="162">
        <v>0</v>
      </c>
    </row>
    <row r="30" spans="1:21" ht="20.100000000000001" hidden="1" customHeight="1">
      <c r="A30" s="121">
        <v>2012</v>
      </c>
      <c r="B30" s="131">
        <v>100</v>
      </c>
      <c r="C30" s="128">
        <v>300.60000000000002</v>
      </c>
      <c r="D30" s="128">
        <v>12.3</v>
      </c>
      <c r="E30" s="128">
        <v>48.4</v>
      </c>
      <c r="F30" s="128">
        <v>220.9</v>
      </c>
      <c r="G30" s="128">
        <v>18.899999999999999</v>
      </c>
      <c r="H30" s="135">
        <v>0.1</v>
      </c>
      <c r="I30" s="121">
        <v>2012</v>
      </c>
      <c r="J30" s="164">
        <v>106.6</v>
      </c>
      <c r="K30" s="165">
        <v>0</v>
      </c>
      <c r="L30" s="166">
        <v>1.9</v>
      </c>
      <c r="M30" s="167">
        <v>104.6</v>
      </c>
      <c r="N30" s="165"/>
      <c r="O30" s="167">
        <v>0.1</v>
      </c>
      <c r="P30" s="167">
        <v>3.3</v>
      </c>
      <c r="Q30" s="167">
        <v>3.1</v>
      </c>
      <c r="R30" s="165">
        <v>0</v>
      </c>
      <c r="S30" s="167">
        <v>0.2</v>
      </c>
      <c r="T30" s="165"/>
      <c r="U30" s="167">
        <v>0.1</v>
      </c>
    </row>
    <row r="31" spans="1:21" ht="20.100000000000001" customHeight="1">
      <c r="A31" s="121">
        <v>2013</v>
      </c>
      <c r="B31" s="131">
        <v>100</v>
      </c>
      <c r="C31" s="128">
        <v>482.8</v>
      </c>
      <c r="D31" s="128">
        <v>14.8</v>
      </c>
      <c r="E31" s="128">
        <v>40.200000000000003</v>
      </c>
      <c r="F31" s="128">
        <v>416.1</v>
      </c>
      <c r="G31" s="128">
        <v>11.8</v>
      </c>
      <c r="H31" s="135">
        <v>0.1</v>
      </c>
      <c r="I31" s="121">
        <v>2013</v>
      </c>
      <c r="J31" s="164">
        <v>292</v>
      </c>
      <c r="K31" s="165">
        <v>0</v>
      </c>
      <c r="L31" s="166">
        <v>0</v>
      </c>
      <c r="M31" s="167">
        <v>292</v>
      </c>
      <c r="N31" s="165"/>
      <c r="O31" s="167">
        <v>0.1</v>
      </c>
      <c r="P31" s="167">
        <v>3.2</v>
      </c>
      <c r="Q31" s="167">
        <v>2.9</v>
      </c>
      <c r="R31" s="167">
        <v>0.1</v>
      </c>
      <c r="S31" s="167">
        <v>0.3</v>
      </c>
      <c r="T31" s="165"/>
      <c r="U31" s="167">
        <v>0.1</v>
      </c>
    </row>
    <row r="32" spans="1:21" ht="21" customHeight="1">
      <c r="A32" s="121">
        <v>2014</v>
      </c>
      <c r="B32" s="128">
        <v>100</v>
      </c>
      <c r="C32" s="168">
        <v>485.8</v>
      </c>
      <c r="D32" s="169">
        <v>15.5</v>
      </c>
      <c r="E32" s="169">
        <v>44.8</v>
      </c>
      <c r="F32" s="169">
        <v>425.3</v>
      </c>
      <c r="G32" s="170">
        <v>0</v>
      </c>
      <c r="H32" s="171">
        <v>0.1</v>
      </c>
      <c r="I32" s="172">
        <v>2014</v>
      </c>
      <c r="J32" s="173">
        <v>279.8</v>
      </c>
      <c r="K32" s="165">
        <v>0</v>
      </c>
      <c r="L32" s="166">
        <v>0</v>
      </c>
      <c r="M32" s="167">
        <v>279.8</v>
      </c>
      <c r="N32" s="165"/>
      <c r="O32" s="165">
        <v>0</v>
      </c>
      <c r="P32" s="167">
        <v>3.5</v>
      </c>
      <c r="Q32" s="167">
        <v>3</v>
      </c>
      <c r="R32" s="167">
        <v>0.1</v>
      </c>
      <c r="S32" s="167">
        <v>0.2</v>
      </c>
      <c r="T32" s="165"/>
      <c r="U32" s="167">
        <v>0.1</v>
      </c>
    </row>
    <row r="33" spans="1:21" s="116" customFormat="1" ht="19.5" customHeight="1">
      <c r="A33" s="121">
        <v>2015</v>
      </c>
      <c r="B33" s="128">
        <v>100</v>
      </c>
      <c r="C33" s="168">
        <v>598.9</v>
      </c>
      <c r="D33" s="169">
        <v>32.08</v>
      </c>
      <c r="E33" s="169">
        <v>46.8</v>
      </c>
      <c r="F33" s="169">
        <v>519.29999999999995</v>
      </c>
      <c r="G33" s="170">
        <v>0</v>
      </c>
      <c r="H33" s="174">
        <v>0</v>
      </c>
      <c r="I33" s="172">
        <v>2015</v>
      </c>
      <c r="J33" s="173">
        <v>403.9</v>
      </c>
      <c r="K33" s="165">
        <v>0</v>
      </c>
      <c r="L33" s="166">
        <v>0.1</v>
      </c>
      <c r="M33" s="167">
        <v>403.8</v>
      </c>
      <c r="N33" s="166"/>
      <c r="O33" s="166">
        <v>0.1</v>
      </c>
      <c r="P33" s="167">
        <v>4.0999999999999996</v>
      </c>
      <c r="Q33" s="167">
        <v>3.8</v>
      </c>
      <c r="R33" s="165">
        <v>0</v>
      </c>
      <c r="S33" s="167">
        <v>0.3</v>
      </c>
      <c r="T33" s="165"/>
      <c r="U33" s="165">
        <v>0</v>
      </c>
    </row>
    <row r="34" spans="1:21" s="116" customFormat="1" ht="19.5" customHeight="1">
      <c r="A34" s="121">
        <v>2016</v>
      </c>
      <c r="B34" s="128">
        <v>100</v>
      </c>
      <c r="C34" s="168">
        <v>704.0009399999999</v>
      </c>
      <c r="D34" s="169">
        <v>13.910399999999999</v>
      </c>
      <c r="E34" s="169">
        <v>52.88109</v>
      </c>
      <c r="F34" s="169">
        <v>637.1099999999999</v>
      </c>
      <c r="G34" s="170">
        <v>0</v>
      </c>
      <c r="H34" s="174">
        <v>9.9449999999999997E-2</v>
      </c>
      <c r="I34" s="172">
        <v>2016</v>
      </c>
      <c r="J34" s="173">
        <v>497.9</v>
      </c>
      <c r="K34" s="165">
        <v>0</v>
      </c>
      <c r="L34" s="166">
        <v>0.4</v>
      </c>
      <c r="M34" s="167">
        <v>497.5</v>
      </c>
      <c r="N34" s="166"/>
      <c r="O34" s="166">
        <v>5.7000000000000002E-2</v>
      </c>
      <c r="P34" s="167">
        <v>4.21</v>
      </c>
      <c r="Q34" s="167">
        <v>3.7103999999999999</v>
      </c>
      <c r="R34" s="165">
        <v>8.1089999999999995E-2</v>
      </c>
      <c r="S34" s="167">
        <v>0.31</v>
      </c>
      <c r="T34" s="165"/>
      <c r="U34" s="165">
        <v>9.9449999999999997E-2</v>
      </c>
    </row>
    <row r="35" spans="1:21" s="116" customFormat="1" ht="19.5" customHeight="1">
      <c r="A35" s="121">
        <v>2017</v>
      </c>
      <c r="B35" s="128">
        <v>100</v>
      </c>
      <c r="C35" s="168">
        <v>983.22664383561641</v>
      </c>
      <c r="D35" s="169">
        <v>16.70895890410959</v>
      </c>
      <c r="E35" s="169">
        <v>53.153863013698633</v>
      </c>
      <c r="F35" s="169">
        <v>913.30690410958903</v>
      </c>
      <c r="G35" s="170">
        <v>0</v>
      </c>
      <c r="H35" s="174">
        <v>5.6917808219178086E-2</v>
      </c>
      <c r="I35" s="172">
        <v>2017</v>
      </c>
      <c r="J35" s="173">
        <v>774</v>
      </c>
      <c r="K35" s="165">
        <v>0</v>
      </c>
      <c r="L35" s="166">
        <v>5.2</v>
      </c>
      <c r="M35" s="167">
        <v>768.8</v>
      </c>
      <c r="N35" s="166"/>
      <c r="O35" s="439">
        <v>0.1</v>
      </c>
      <c r="P35" s="440">
        <v>3.8</v>
      </c>
      <c r="Q35" s="440">
        <v>3.6</v>
      </c>
      <c r="R35" s="439">
        <v>0.1</v>
      </c>
      <c r="S35" s="440">
        <v>0.2</v>
      </c>
      <c r="T35" s="165"/>
      <c r="U35" s="166">
        <v>9.9449999999999997E-2</v>
      </c>
    </row>
    <row r="36" spans="1:21" s="182" customFormat="1" ht="19.5" customHeight="1">
      <c r="A36" s="136">
        <v>2018</v>
      </c>
      <c r="B36" s="140">
        <v>100</v>
      </c>
      <c r="C36" s="442">
        <f>SUM(D36:H36)</f>
        <v>803.57561643835618</v>
      </c>
      <c r="D36" s="175">
        <v>2.667095890410959</v>
      </c>
      <c r="E36" s="175">
        <v>48.595671232876711</v>
      </c>
      <c r="F36" s="175">
        <v>752.16328767123298</v>
      </c>
      <c r="G36" s="176">
        <v>0</v>
      </c>
      <c r="H36" s="177">
        <v>0.14956164383561646</v>
      </c>
      <c r="I36" s="178">
        <v>2018</v>
      </c>
      <c r="J36" s="438">
        <f>SUM(K36:M36)</f>
        <v>595.20000000000005</v>
      </c>
      <c r="K36" s="179">
        <v>0</v>
      </c>
      <c r="L36" s="180">
        <v>0</v>
      </c>
      <c r="M36" s="181">
        <v>595.20000000000005</v>
      </c>
      <c r="N36" s="490">
        <v>1.7808219178082192E-4</v>
      </c>
      <c r="O36" s="490"/>
      <c r="P36" s="411">
        <v>3.6</v>
      </c>
      <c r="Q36" s="411">
        <v>0.1</v>
      </c>
      <c r="R36" s="411">
        <v>3.1</v>
      </c>
      <c r="S36" s="411">
        <v>0.3</v>
      </c>
      <c r="T36" s="490">
        <v>0.1</v>
      </c>
      <c r="U36" s="490"/>
    </row>
    <row r="37" spans="1:21" s="116" customFormat="1" ht="5.25" customHeight="1">
      <c r="A37" s="183"/>
      <c r="B37" s="184"/>
      <c r="C37" s="185"/>
      <c r="D37" s="186"/>
      <c r="E37" s="186"/>
      <c r="F37" s="186"/>
      <c r="G37" s="187"/>
      <c r="H37" s="188"/>
      <c r="I37" s="183"/>
      <c r="J37" s="189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</row>
    <row r="38" spans="1:21" s="120" customFormat="1" ht="19.5" customHeight="1" thickBot="1">
      <c r="A38" s="120" t="s">
        <v>366</v>
      </c>
      <c r="B38" s="191"/>
      <c r="C38" s="192"/>
      <c r="D38" s="191"/>
      <c r="E38" s="191"/>
      <c r="F38" s="191"/>
      <c r="G38" s="191"/>
      <c r="H38" s="191"/>
      <c r="J38" s="191"/>
      <c r="K38" s="191"/>
      <c r="L38" s="191"/>
      <c r="M38" s="191"/>
      <c r="N38" s="191"/>
      <c r="O38" s="191"/>
      <c r="P38" s="193"/>
      <c r="Q38" s="193"/>
      <c r="R38" s="194"/>
      <c r="S38" s="194"/>
      <c r="T38" s="194"/>
      <c r="U38" s="194"/>
    </row>
    <row r="39" spans="1:21" ht="15" customHeight="1">
      <c r="A39" s="195"/>
      <c r="B39" s="196"/>
      <c r="C39" s="149"/>
      <c r="D39" s="196"/>
      <c r="E39" s="196"/>
      <c r="F39" s="196"/>
      <c r="G39" s="197"/>
      <c r="H39" s="196"/>
      <c r="I39" s="363"/>
      <c r="J39" s="398" t="s">
        <v>269</v>
      </c>
      <c r="K39" s="398"/>
      <c r="L39" s="398"/>
      <c r="M39" s="399"/>
      <c r="N39" s="398" t="s">
        <v>315</v>
      </c>
      <c r="O39" s="398"/>
      <c r="P39" s="398"/>
      <c r="Q39" s="399"/>
      <c r="R39" s="398" t="s">
        <v>270</v>
      </c>
      <c r="S39" s="398"/>
      <c r="T39" s="398"/>
      <c r="U39" s="398"/>
    </row>
    <row r="40" spans="1:21" ht="11.25" customHeight="1">
      <c r="A40" s="198"/>
      <c r="C40" s="149"/>
      <c r="I40" s="315"/>
      <c r="J40" s="400" t="s">
        <v>213</v>
      </c>
      <c r="K40" s="400"/>
      <c r="L40" s="400"/>
      <c r="M40" s="401"/>
      <c r="N40" s="402" t="s">
        <v>212</v>
      </c>
      <c r="O40" s="400"/>
      <c r="P40" s="400"/>
      <c r="Q40" s="401"/>
      <c r="R40" s="400" t="s">
        <v>211</v>
      </c>
      <c r="S40" s="400"/>
      <c r="T40" s="400"/>
      <c r="U40" s="400"/>
    </row>
    <row r="41" spans="1:21" ht="15" customHeight="1">
      <c r="C41" s="149"/>
      <c r="E41" s="199"/>
      <c r="I41" s="315" t="s">
        <v>271</v>
      </c>
      <c r="J41" s="315" t="s">
        <v>272</v>
      </c>
      <c r="K41" s="403" t="s">
        <v>316</v>
      </c>
      <c r="L41" s="403"/>
      <c r="M41" s="404"/>
      <c r="N41" s="405" t="s">
        <v>272</v>
      </c>
      <c r="O41" s="403" t="s">
        <v>273</v>
      </c>
      <c r="P41" s="403"/>
      <c r="Q41" s="404"/>
      <c r="R41" s="405" t="s">
        <v>272</v>
      </c>
      <c r="S41" s="403" t="s">
        <v>273</v>
      </c>
      <c r="T41" s="403"/>
      <c r="U41" s="403"/>
    </row>
    <row r="42" spans="1:21" ht="15" customHeight="1">
      <c r="I42" s="315"/>
      <c r="J42" s="318"/>
      <c r="K42" s="322" t="s">
        <v>10</v>
      </c>
      <c r="L42" s="397" t="s">
        <v>11</v>
      </c>
      <c r="M42" s="397" t="s">
        <v>12</v>
      </c>
      <c r="N42" s="318"/>
      <c r="O42" s="397" t="s">
        <v>10</v>
      </c>
      <c r="P42" s="397" t="s">
        <v>11</v>
      </c>
      <c r="Q42" s="397" t="s">
        <v>12</v>
      </c>
      <c r="R42" s="318"/>
      <c r="S42" s="397" t="s">
        <v>10</v>
      </c>
      <c r="T42" s="397" t="s">
        <v>11</v>
      </c>
      <c r="U42" s="396" t="s">
        <v>12</v>
      </c>
    </row>
    <row r="43" spans="1:21" ht="15" customHeight="1">
      <c r="I43" s="315"/>
      <c r="J43" s="318"/>
      <c r="K43" s="318" t="s">
        <v>14</v>
      </c>
      <c r="L43" s="318" t="s">
        <v>15</v>
      </c>
      <c r="M43" s="318" t="s">
        <v>16</v>
      </c>
      <c r="N43" s="326"/>
      <c r="O43" s="318"/>
      <c r="P43" s="318"/>
      <c r="Q43" s="318"/>
      <c r="R43" s="326"/>
      <c r="S43" s="318"/>
      <c r="T43" s="318"/>
      <c r="U43" s="406"/>
    </row>
    <row r="44" spans="1:21" ht="15" customHeight="1">
      <c r="I44" s="330"/>
      <c r="J44" s="331" t="s">
        <v>210</v>
      </c>
      <c r="K44" s="331" t="s">
        <v>209</v>
      </c>
      <c r="L44" s="331" t="s">
        <v>209</v>
      </c>
      <c r="M44" s="331" t="s">
        <v>18</v>
      </c>
      <c r="N44" s="331"/>
      <c r="O44" s="331"/>
      <c r="P44" s="331"/>
      <c r="Q44" s="331"/>
      <c r="R44" s="331"/>
      <c r="S44" s="331"/>
      <c r="T44" s="331"/>
      <c r="U44" s="407"/>
    </row>
    <row r="45" spans="1:21" ht="18.75" hidden="1" customHeight="1">
      <c r="I45" s="156">
        <v>2010</v>
      </c>
      <c r="J45" s="200">
        <v>42</v>
      </c>
      <c r="K45" s="200">
        <v>8</v>
      </c>
      <c r="L45" s="201">
        <v>0</v>
      </c>
      <c r="M45" s="200">
        <v>2</v>
      </c>
      <c r="N45" s="200">
        <v>49</v>
      </c>
      <c r="O45" s="200">
        <v>12</v>
      </c>
      <c r="P45" s="201">
        <v>0</v>
      </c>
      <c r="Q45" s="202">
        <v>0</v>
      </c>
      <c r="R45" s="202">
        <v>0</v>
      </c>
      <c r="S45" s="202">
        <v>0</v>
      </c>
      <c r="T45" s="203">
        <v>0</v>
      </c>
      <c r="U45" s="203">
        <v>0</v>
      </c>
    </row>
    <row r="46" spans="1:21" ht="18.75" hidden="1" customHeight="1">
      <c r="I46" s="121">
        <v>2011</v>
      </c>
      <c r="J46" s="204">
        <v>34</v>
      </c>
      <c r="K46" s="205">
        <v>8</v>
      </c>
      <c r="L46" s="202">
        <v>0</v>
      </c>
      <c r="M46" s="205">
        <v>2</v>
      </c>
      <c r="N46" s="205">
        <v>78</v>
      </c>
      <c r="O46" s="205">
        <v>14</v>
      </c>
      <c r="P46" s="202">
        <v>1</v>
      </c>
      <c r="Q46" s="202">
        <v>0</v>
      </c>
      <c r="R46" s="202">
        <v>0</v>
      </c>
      <c r="S46" s="202">
        <v>0</v>
      </c>
      <c r="T46" s="201">
        <v>0</v>
      </c>
      <c r="U46" s="201">
        <v>0</v>
      </c>
    </row>
    <row r="47" spans="1:21" ht="18.75" customHeight="1">
      <c r="I47" s="121">
        <v>2012</v>
      </c>
      <c r="J47" s="206">
        <v>34</v>
      </c>
      <c r="K47" s="207">
        <v>8</v>
      </c>
      <c r="L47" s="208">
        <v>0</v>
      </c>
      <c r="M47" s="207">
        <v>2</v>
      </c>
      <c r="N47" s="207">
        <v>78</v>
      </c>
      <c r="O47" s="207">
        <v>14</v>
      </c>
      <c r="P47" s="165">
        <v>1</v>
      </c>
      <c r="Q47" s="165">
        <v>0</v>
      </c>
      <c r="R47" s="165">
        <v>0</v>
      </c>
      <c r="S47" s="165">
        <v>0</v>
      </c>
      <c r="T47" s="208">
        <v>0</v>
      </c>
      <c r="U47" s="208">
        <v>0</v>
      </c>
    </row>
    <row r="48" spans="1:21" ht="18.75" customHeight="1">
      <c r="I48" s="121">
        <v>2013</v>
      </c>
      <c r="J48" s="206">
        <v>28</v>
      </c>
      <c r="K48" s="207">
        <v>8</v>
      </c>
      <c r="L48" s="208">
        <v>0</v>
      </c>
      <c r="M48" s="207">
        <v>2</v>
      </c>
      <c r="N48" s="207">
        <v>46</v>
      </c>
      <c r="O48" s="207">
        <v>13</v>
      </c>
      <c r="P48" s="165">
        <v>1</v>
      </c>
      <c r="Q48" s="165">
        <v>0</v>
      </c>
      <c r="R48" s="165">
        <v>0</v>
      </c>
      <c r="S48" s="165">
        <v>0</v>
      </c>
      <c r="T48" s="208">
        <v>0</v>
      </c>
      <c r="U48" s="208">
        <v>0</v>
      </c>
    </row>
    <row r="49" spans="3:21" s="209" customFormat="1" ht="18.75" customHeight="1">
      <c r="I49" s="121">
        <v>2014</v>
      </c>
      <c r="J49" s="207">
        <v>27</v>
      </c>
      <c r="K49" s="207">
        <v>8</v>
      </c>
      <c r="L49" s="165">
        <v>0</v>
      </c>
      <c r="M49" s="207">
        <v>2</v>
      </c>
      <c r="N49" s="207">
        <v>46</v>
      </c>
      <c r="O49" s="207">
        <v>13</v>
      </c>
      <c r="P49" s="165">
        <v>1</v>
      </c>
      <c r="Q49" s="165">
        <v>0</v>
      </c>
      <c r="R49" s="165">
        <v>0</v>
      </c>
      <c r="S49" s="165">
        <v>0</v>
      </c>
      <c r="T49" s="165">
        <v>0</v>
      </c>
      <c r="U49" s="165">
        <v>0</v>
      </c>
    </row>
    <row r="50" spans="3:21" ht="18.75" customHeight="1">
      <c r="I50" s="121">
        <v>2015</v>
      </c>
      <c r="J50" s="207">
        <v>26</v>
      </c>
      <c r="K50" s="207">
        <v>7</v>
      </c>
      <c r="L50" s="165">
        <v>0</v>
      </c>
      <c r="M50" s="207">
        <v>2</v>
      </c>
      <c r="N50" s="207">
        <v>46</v>
      </c>
      <c r="O50" s="207">
        <v>14</v>
      </c>
      <c r="P50" s="165">
        <v>0</v>
      </c>
      <c r="Q50" s="165">
        <v>0</v>
      </c>
      <c r="R50" s="165">
        <v>0</v>
      </c>
      <c r="S50" s="165">
        <v>0</v>
      </c>
      <c r="T50" s="165">
        <v>0</v>
      </c>
      <c r="U50" s="165">
        <v>0</v>
      </c>
    </row>
    <row r="51" spans="3:21" ht="18.75" customHeight="1">
      <c r="I51" s="121">
        <v>2016</v>
      </c>
      <c r="J51" s="207">
        <v>26</v>
      </c>
      <c r="K51" s="207">
        <v>7</v>
      </c>
      <c r="L51" s="165">
        <v>0</v>
      </c>
      <c r="M51" s="207">
        <v>2</v>
      </c>
      <c r="N51" s="207">
        <v>46</v>
      </c>
      <c r="O51" s="207">
        <v>14</v>
      </c>
      <c r="P51" s="165">
        <v>0</v>
      </c>
      <c r="Q51" s="165">
        <v>0</v>
      </c>
      <c r="R51" s="165">
        <v>0</v>
      </c>
      <c r="S51" s="165">
        <v>0</v>
      </c>
      <c r="T51" s="165">
        <v>0</v>
      </c>
      <c r="U51" s="165">
        <v>0</v>
      </c>
    </row>
    <row r="52" spans="3:21" s="209" customFormat="1" ht="18.75" customHeight="1">
      <c r="I52" s="172">
        <v>2017</v>
      </c>
      <c r="J52" s="207">
        <v>26</v>
      </c>
      <c r="K52" s="207">
        <v>7</v>
      </c>
      <c r="L52" s="165">
        <v>0</v>
      </c>
      <c r="M52" s="207">
        <v>2</v>
      </c>
      <c r="N52" s="207">
        <v>46</v>
      </c>
      <c r="O52" s="207">
        <v>14</v>
      </c>
      <c r="P52" s="165">
        <v>0</v>
      </c>
      <c r="Q52" s="165">
        <v>0</v>
      </c>
      <c r="R52" s="165">
        <v>0</v>
      </c>
      <c r="S52" s="165">
        <v>0</v>
      </c>
      <c r="T52" s="165">
        <v>0</v>
      </c>
      <c r="U52" s="165">
        <v>0</v>
      </c>
    </row>
    <row r="53" spans="3:21" ht="19.5" customHeight="1">
      <c r="I53" s="178">
        <v>2018</v>
      </c>
      <c r="J53" s="558">
        <v>26</v>
      </c>
      <c r="K53" s="558">
        <v>7</v>
      </c>
      <c r="L53" s="559">
        <v>0</v>
      </c>
      <c r="M53" s="558">
        <v>2</v>
      </c>
      <c r="N53" s="558">
        <v>46</v>
      </c>
      <c r="O53" s="558">
        <v>14</v>
      </c>
      <c r="P53" s="558">
        <v>0</v>
      </c>
      <c r="Q53" s="558">
        <v>0</v>
      </c>
      <c r="R53" s="559">
        <v>0</v>
      </c>
      <c r="S53" s="558">
        <v>0</v>
      </c>
      <c r="T53" s="558">
        <v>0</v>
      </c>
      <c r="U53" s="559">
        <v>0</v>
      </c>
    </row>
    <row r="54" spans="3:21" ht="15.75" customHeight="1">
      <c r="I54" s="120" t="s">
        <v>359</v>
      </c>
      <c r="J54" s="191"/>
      <c r="K54" s="191"/>
      <c r="L54" s="191"/>
      <c r="M54" s="191"/>
      <c r="N54" s="191"/>
      <c r="O54" s="191"/>
      <c r="P54" s="193"/>
      <c r="Q54" s="193"/>
      <c r="R54" s="194"/>
      <c r="S54" s="194"/>
      <c r="T54" s="194"/>
      <c r="U54" s="194"/>
    </row>
    <row r="55" spans="3:21">
      <c r="C55" s="196"/>
    </row>
  </sheetData>
  <mergeCells count="21">
    <mergeCell ref="C23:H23"/>
    <mergeCell ref="J25:M25"/>
    <mergeCell ref="J8:T8"/>
    <mergeCell ref="J9:M9"/>
    <mergeCell ref="N12:O12"/>
    <mergeCell ref="P12:Q12"/>
    <mergeCell ref="T12:U12"/>
    <mergeCell ref="N9:U9"/>
    <mergeCell ref="N10:O10"/>
    <mergeCell ref="N36:O36"/>
    <mergeCell ref="T36:U36"/>
    <mergeCell ref="N20:O20"/>
    <mergeCell ref="P20:Q20"/>
    <mergeCell ref="T20:U20"/>
    <mergeCell ref="N26:O27"/>
    <mergeCell ref="N28:O28"/>
    <mergeCell ref="J23:U23"/>
    <mergeCell ref="J24:U24"/>
    <mergeCell ref="T26:U26"/>
    <mergeCell ref="T27:U27"/>
    <mergeCell ref="T28:U28"/>
  </mergeCells>
  <phoneticPr fontId="7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6" pageOrder="overThenDown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67"/>
  <sheetViews>
    <sheetView view="pageBreakPreview" topLeftCell="A12" zoomScaleNormal="100" workbookViewId="0">
      <selection activeCell="J13" sqref="J13"/>
    </sheetView>
  </sheetViews>
  <sheetFormatPr defaultRowHeight="13.5" outlineLevelRow="3"/>
  <cols>
    <col min="1" max="1" width="13.5703125" style="20" customWidth="1"/>
    <col min="2" max="6" width="18.7109375" style="20" customWidth="1"/>
    <col min="7" max="7" width="9.140625" style="20"/>
    <col min="8" max="8" width="9.28515625" style="101" bestFit="1" customWidth="1"/>
    <col min="9" max="9" width="9.42578125" style="101" bestFit="1" customWidth="1"/>
    <col min="10" max="16384" width="9.140625" style="20"/>
  </cols>
  <sheetData>
    <row r="1" spans="1:9" s="6" customFormat="1" ht="24.95" customHeight="1">
      <c r="A1" s="94"/>
      <c r="B1" s="28"/>
      <c r="C1" s="28"/>
      <c r="D1" s="28"/>
      <c r="E1" s="28"/>
      <c r="F1" s="43"/>
      <c r="H1" s="95"/>
      <c r="I1" s="95"/>
    </row>
    <row r="2" spans="1:9" s="6" customFormat="1" ht="24.95" customHeight="1">
      <c r="A2" s="94"/>
      <c r="B2" s="28"/>
      <c r="C2" s="28"/>
      <c r="D2" s="28"/>
      <c r="E2" s="28"/>
      <c r="F2" s="43"/>
      <c r="H2" s="95"/>
      <c r="I2" s="95"/>
    </row>
    <row r="3" spans="1:9" s="29" customFormat="1" ht="24.95" customHeight="1">
      <c r="A3" s="44" t="s">
        <v>164</v>
      </c>
      <c r="B3" s="45"/>
      <c r="C3" s="45"/>
      <c r="D3" s="45"/>
      <c r="E3" s="45"/>
      <c r="F3" s="45"/>
      <c r="H3" s="96"/>
      <c r="I3" s="96"/>
    </row>
    <row r="4" spans="1:9" s="30" customFormat="1" ht="31.5">
      <c r="A4" s="65" t="s">
        <v>89</v>
      </c>
      <c r="B4" s="66"/>
      <c r="C4" s="66"/>
      <c r="D4" s="66"/>
      <c r="E4" s="66"/>
      <c r="F4" s="66"/>
      <c r="H4" s="97"/>
      <c r="I4" s="97"/>
    </row>
    <row r="5" spans="1:9" s="31" customFormat="1" ht="15" customHeight="1" thickBot="1">
      <c r="A5" s="31" t="s">
        <v>398</v>
      </c>
      <c r="F5" s="31" t="s">
        <v>399</v>
      </c>
      <c r="H5" s="98"/>
      <c r="I5" s="98"/>
    </row>
    <row r="6" spans="1:9" s="29" customFormat="1" ht="15.75" customHeight="1">
      <c r="A6" s="387" t="s">
        <v>305</v>
      </c>
      <c r="B6" s="387" t="s">
        <v>260</v>
      </c>
      <c r="C6" s="387" t="s">
        <v>19</v>
      </c>
      <c r="D6" s="387" t="s">
        <v>161</v>
      </c>
      <c r="E6" s="387" t="s">
        <v>20</v>
      </c>
      <c r="F6" s="386" t="s">
        <v>192</v>
      </c>
      <c r="H6" s="96"/>
      <c r="I6" s="96"/>
    </row>
    <row r="7" spans="1:9" s="29" customFormat="1" ht="15.75" customHeight="1">
      <c r="A7" s="276"/>
      <c r="B7" s="276"/>
      <c r="C7" s="276" t="s">
        <v>397</v>
      </c>
      <c r="D7" s="276" t="s">
        <v>261</v>
      </c>
      <c r="E7" s="276" t="s">
        <v>261</v>
      </c>
      <c r="F7" s="309" t="s">
        <v>298</v>
      </c>
      <c r="H7" s="96"/>
      <c r="I7" s="96"/>
    </row>
    <row r="8" spans="1:9" s="29" customFormat="1" ht="15.75" customHeight="1">
      <c r="A8" s="276"/>
      <c r="B8" s="276" t="s">
        <v>49</v>
      </c>
      <c r="C8" s="276"/>
      <c r="D8" s="276" t="s">
        <v>21</v>
      </c>
      <c r="E8" s="276" t="s">
        <v>90</v>
      </c>
      <c r="F8" s="309" t="s">
        <v>91</v>
      </c>
      <c r="H8" s="96"/>
      <c r="I8" s="96"/>
    </row>
    <row r="9" spans="1:9" s="29" customFormat="1" ht="15.75" customHeight="1">
      <c r="A9" s="385" t="s">
        <v>178</v>
      </c>
      <c r="B9" s="385" t="s">
        <v>92</v>
      </c>
      <c r="C9" s="385" t="s">
        <v>93</v>
      </c>
      <c r="D9" s="385" t="s">
        <v>22</v>
      </c>
      <c r="E9" s="385" t="s">
        <v>23</v>
      </c>
      <c r="F9" s="384" t="s">
        <v>22</v>
      </c>
      <c r="H9" s="96"/>
      <c r="I9" s="96"/>
    </row>
    <row r="10" spans="1:9" ht="30" hidden="1" customHeight="1">
      <c r="A10" s="67">
        <v>2010</v>
      </c>
      <c r="B10" s="99">
        <v>1</v>
      </c>
      <c r="C10" s="99">
        <v>41565</v>
      </c>
      <c r="D10" s="99">
        <v>415000</v>
      </c>
      <c r="E10" s="99">
        <v>216095</v>
      </c>
      <c r="F10" s="100">
        <v>198905</v>
      </c>
    </row>
    <row r="11" spans="1:9" ht="30" hidden="1" customHeight="1">
      <c r="A11" s="32">
        <v>2012</v>
      </c>
      <c r="B11" s="99">
        <v>1</v>
      </c>
      <c r="C11" s="99">
        <v>41565</v>
      </c>
      <c r="D11" s="99">
        <v>415000</v>
      </c>
      <c r="E11" s="99">
        <v>233131</v>
      </c>
      <c r="F11" s="99">
        <v>181869</v>
      </c>
    </row>
    <row r="12" spans="1:9" ht="30" customHeight="1">
      <c r="A12" s="32">
        <v>2013</v>
      </c>
      <c r="B12" s="99">
        <v>1</v>
      </c>
      <c r="C12" s="99">
        <v>41565</v>
      </c>
      <c r="D12" s="99">
        <v>415000</v>
      </c>
      <c r="E12" s="99">
        <v>237600</v>
      </c>
      <c r="F12" s="99">
        <v>177400</v>
      </c>
    </row>
    <row r="13" spans="1:9" s="52" customFormat="1" ht="30" customHeight="1">
      <c r="A13" s="32">
        <v>2014</v>
      </c>
      <c r="B13" s="99">
        <v>1</v>
      </c>
      <c r="C13" s="99">
        <v>41565</v>
      </c>
      <c r="D13" s="99">
        <v>415000</v>
      </c>
      <c r="E13" s="99">
        <v>249412</v>
      </c>
      <c r="F13" s="99">
        <v>165588</v>
      </c>
      <c r="H13" s="102"/>
      <c r="I13" s="102"/>
    </row>
    <row r="14" spans="1:9" ht="30" customHeight="1">
      <c r="A14" s="32">
        <v>2015</v>
      </c>
      <c r="B14" s="99">
        <f>SUM(B16:B25)</f>
        <v>1</v>
      </c>
      <c r="C14" s="99">
        <f t="shared" ref="C14:F14" si="0">SUM(C16:C25)</f>
        <v>41565</v>
      </c>
      <c r="D14" s="99">
        <f t="shared" si="0"/>
        <v>415000</v>
      </c>
      <c r="E14" s="99">
        <f t="shared" si="0"/>
        <v>254063</v>
      </c>
      <c r="F14" s="99">
        <f t="shared" si="0"/>
        <v>160937</v>
      </c>
    </row>
    <row r="15" spans="1:9" ht="15.75" hidden="1" customHeight="1" outlineLevel="1">
      <c r="A15" s="36"/>
      <c r="B15" s="103"/>
      <c r="C15" s="103"/>
      <c r="D15" s="103"/>
      <c r="E15" s="103"/>
      <c r="F15" s="103"/>
    </row>
    <row r="16" spans="1:9" ht="29.25" hidden="1" customHeight="1" outlineLevel="1">
      <c r="A16" s="104" t="s">
        <v>146</v>
      </c>
      <c r="B16" s="105">
        <v>1</v>
      </c>
      <c r="C16" s="105">
        <v>41565</v>
      </c>
      <c r="D16" s="105">
        <v>415000</v>
      </c>
      <c r="E16" s="105">
        <v>254063</v>
      </c>
      <c r="F16" s="106">
        <v>160937</v>
      </c>
    </row>
    <row r="17" spans="1:9" ht="29.25" hidden="1" customHeight="1" outlineLevel="1">
      <c r="A17" s="104" t="s">
        <v>147</v>
      </c>
      <c r="B17" s="107">
        <v>0</v>
      </c>
      <c r="C17" s="107">
        <v>0</v>
      </c>
      <c r="D17" s="107">
        <v>0</v>
      </c>
      <c r="E17" s="107">
        <v>0</v>
      </c>
      <c r="F17" s="107">
        <v>0</v>
      </c>
    </row>
    <row r="18" spans="1:9" ht="29.25" hidden="1" customHeight="1" outlineLevel="1">
      <c r="A18" s="104" t="s">
        <v>148</v>
      </c>
      <c r="B18" s="107">
        <v>0</v>
      </c>
      <c r="C18" s="107">
        <v>0</v>
      </c>
      <c r="D18" s="107">
        <v>0</v>
      </c>
      <c r="E18" s="107">
        <v>0</v>
      </c>
      <c r="F18" s="107">
        <v>0</v>
      </c>
      <c r="G18" s="35"/>
      <c r="H18" s="108"/>
      <c r="I18" s="108"/>
    </row>
    <row r="19" spans="1:9" ht="29.25" hidden="1" customHeight="1" outlineLevel="1">
      <c r="A19" s="104" t="s">
        <v>149</v>
      </c>
      <c r="B19" s="107">
        <v>0</v>
      </c>
      <c r="C19" s="107">
        <v>0</v>
      </c>
      <c r="D19" s="107">
        <v>0</v>
      </c>
      <c r="E19" s="107">
        <v>0</v>
      </c>
      <c r="F19" s="107">
        <v>0</v>
      </c>
    </row>
    <row r="20" spans="1:9" ht="29.25" hidden="1" customHeight="1" outlineLevel="1">
      <c r="A20" s="104" t="s">
        <v>150</v>
      </c>
      <c r="B20" s="107">
        <v>0</v>
      </c>
      <c r="C20" s="107">
        <v>0</v>
      </c>
      <c r="D20" s="107">
        <v>0</v>
      </c>
      <c r="E20" s="107">
        <v>0</v>
      </c>
      <c r="F20" s="107">
        <v>0</v>
      </c>
    </row>
    <row r="21" spans="1:9" ht="29.25" hidden="1" customHeight="1" outlineLevel="1">
      <c r="A21" s="104" t="s">
        <v>204</v>
      </c>
      <c r="B21" s="107">
        <v>0</v>
      </c>
      <c r="C21" s="107">
        <v>0</v>
      </c>
      <c r="D21" s="107">
        <v>0</v>
      </c>
      <c r="E21" s="107">
        <v>0</v>
      </c>
      <c r="F21" s="107">
        <v>0</v>
      </c>
    </row>
    <row r="22" spans="1:9" ht="29.25" hidden="1" customHeight="1" outlineLevel="1">
      <c r="A22" s="104" t="s">
        <v>286</v>
      </c>
      <c r="B22" s="107">
        <v>0</v>
      </c>
      <c r="C22" s="107">
        <v>0</v>
      </c>
      <c r="D22" s="107">
        <v>0</v>
      </c>
      <c r="E22" s="107">
        <v>0</v>
      </c>
      <c r="F22" s="107">
        <v>0</v>
      </c>
    </row>
    <row r="23" spans="1:9" ht="29.25" hidden="1" customHeight="1" outlineLevel="1">
      <c r="A23" s="104" t="s">
        <v>206</v>
      </c>
      <c r="B23" s="107">
        <v>0</v>
      </c>
      <c r="C23" s="107">
        <v>0</v>
      </c>
      <c r="D23" s="107">
        <v>0</v>
      </c>
      <c r="E23" s="107">
        <v>0</v>
      </c>
      <c r="F23" s="107">
        <v>0</v>
      </c>
    </row>
    <row r="24" spans="1:9" ht="29.25" hidden="1" customHeight="1" outlineLevel="1">
      <c r="A24" s="104" t="s">
        <v>151</v>
      </c>
      <c r="B24" s="107">
        <v>0</v>
      </c>
      <c r="C24" s="107">
        <v>0</v>
      </c>
      <c r="D24" s="107">
        <v>0</v>
      </c>
      <c r="E24" s="107">
        <v>0</v>
      </c>
      <c r="F24" s="107">
        <v>0</v>
      </c>
    </row>
    <row r="25" spans="1:9" ht="29.25" hidden="1" customHeight="1" outlineLevel="1">
      <c r="A25" s="104" t="s">
        <v>207</v>
      </c>
      <c r="B25" s="107">
        <v>0</v>
      </c>
      <c r="C25" s="107">
        <v>0</v>
      </c>
      <c r="D25" s="107">
        <v>0</v>
      </c>
      <c r="E25" s="107">
        <v>0</v>
      </c>
      <c r="F25" s="107">
        <v>0</v>
      </c>
    </row>
    <row r="26" spans="1:9" ht="29.25" customHeight="1" collapsed="1">
      <c r="A26" s="104">
        <v>2016</v>
      </c>
      <c r="B26" s="443">
        <v>1</v>
      </c>
      <c r="C26" s="443">
        <v>41565</v>
      </c>
      <c r="D26" s="443">
        <v>415000</v>
      </c>
      <c r="E26" s="443">
        <v>259197</v>
      </c>
      <c r="F26" s="443">
        <v>155803</v>
      </c>
    </row>
    <row r="27" spans="1:9" ht="30" hidden="1" customHeight="1" outlineLevel="2">
      <c r="A27" s="36">
        <v>2016</v>
      </c>
      <c r="B27" s="109">
        <f>SUM(B29:B38)</f>
        <v>1</v>
      </c>
      <c r="C27" s="109">
        <f t="shared" ref="C27:F27" si="1">SUM(C29:C38)</f>
        <v>41565</v>
      </c>
      <c r="D27" s="109">
        <f t="shared" si="1"/>
        <v>415000</v>
      </c>
      <c r="E27" s="109">
        <f t="shared" si="1"/>
        <v>259197</v>
      </c>
      <c r="F27" s="109">
        <f t="shared" si="1"/>
        <v>155803</v>
      </c>
    </row>
    <row r="28" spans="1:9" ht="15.75" hidden="1" customHeight="1" outlineLevel="3">
      <c r="A28" s="36"/>
      <c r="B28" s="103"/>
      <c r="C28" s="103"/>
      <c r="D28" s="103"/>
      <c r="E28" s="103"/>
      <c r="F28" s="103"/>
    </row>
    <row r="29" spans="1:9" ht="29.25" hidden="1" customHeight="1" outlineLevel="3">
      <c r="A29" s="104" t="s">
        <v>146</v>
      </c>
      <c r="B29" s="105">
        <v>1</v>
      </c>
      <c r="C29" s="105">
        <v>41565</v>
      </c>
      <c r="D29" s="105">
        <v>415000</v>
      </c>
      <c r="E29" s="105">
        <v>259197</v>
      </c>
      <c r="F29" s="106">
        <v>155803</v>
      </c>
    </row>
    <row r="30" spans="1:9" ht="29.25" hidden="1" customHeight="1" outlineLevel="3">
      <c r="A30" s="104" t="s">
        <v>147</v>
      </c>
      <c r="B30" s="107">
        <v>0</v>
      </c>
      <c r="C30" s="107">
        <v>0</v>
      </c>
      <c r="D30" s="107">
        <v>0</v>
      </c>
      <c r="E30" s="107">
        <v>0</v>
      </c>
      <c r="F30" s="107">
        <v>0</v>
      </c>
    </row>
    <row r="31" spans="1:9" ht="29.25" hidden="1" customHeight="1" outlineLevel="3">
      <c r="A31" s="104" t="s">
        <v>148</v>
      </c>
      <c r="B31" s="107">
        <v>0</v>
      </c>
      <c r="C31" s="107">
        <v>0</v>
      </c>
      <c r="D31" s="107">
        <v>0</v>
      </c>
      <c r="E31" s="107">
        <v>0</v>
      </c>
      <c r="F31" s="107">
        <v>0</v>
      </c>
      <c r="G31" s="35"/>
      <c r="H31" s="108"/>
      <c r="I31" s="108"/>
    </row>
    <row r="32" spans="1:9" ht="29.25" hidden="1" customHeight="1" outlineLevel="3">
      <c r="A32" s="104" t="s">
        <v>149</v>
      </c>
      <c r="B32" s="107">
        <v>0</v>
      </c>
      <c r="C32" s="107">
        <v>0</v>
      </c>
      <c r="D32" s="107">
        <v>0</v>
      </c>
      <c r="E32" s="107">
        <v>0</v>
      </c>
      <c r="F32" s="107">
        <v>0</v>
      </c>
    </row>
    <row r="33" spans="1:9" ht="29.25" hidden="1" customHeight="1" outlineLevel="3">
      <c r="A33" s="104" t="s">
        <v>152</v>
      </c>
      <c r="B33" s="107">
        <v>0</v>
      </c>
      <c r="C33" s="107">
        <v>0</v>
      </c>
      <c r="D33" s="107">
        <v>0</v>
      </c>
      <c r="E33" s="107">
        <v>0</v>
      </c>
      <c r="F33" s="107">
        <v>0</v>
      </c>
    </row>
    <row r="34" spans="1:9" ht="29.25" hidden="1" customHeight="1" outlineLevel="3">
      <c r="A34" s="104" t="s">
        <v>285</v>
      </c>
      <c r="B34" s="107">
        <v>0</v>
      </c>
      <c r="C34" s="107">
        <v>0</v>
      </c>
      <c r="D34" s="107">
        <v>0</v>
      </c>
      <c r="E34" s="107">
        <v>0</v>
      </c>
      <c r="F34" s="107">
        <v>0</v>
      </c>
    </row>
    <row r="35" spans="1:9" ht="29.25" hidden="1" customHeight="1" outlineLevel="3">
      <c r="A35" s="104" t="s">
        <v>286</v>
      </c>
      <c r="B35" s="107">
        <v>0</v>
      </c>
      <c r="C35" s="107">
        <v>0</v>
      </c>
      <c r="D35" s="107">
        <v>0</v>
      </c>
      <c r="E35" s="107">
        <v>0</v>
      </c>
      <c r="F35" s="107">
        <v>0</v>
      </c>
    </row>
    <row r="36" spans="1:9" ht="29.25" hidden="1" customHeight="1" outlineLevel="3">
      <c r="A36" s="104" t="s">
        <v>262</v>
      </c>
      <c r="B36" s="107">
        <v>0</v>
      </c>
      <c r="C36" s="107">
        <v>0</v>
      </c>
      <c r="D36" s="107">
        <v>0</v>
      </c>
      <c r="E36" s="107">
        <v>0</v>
      </c>
      <c r="F36" s="107">
        <v>0</v>
      </c>
    </row>
    <row r="37" spans="1:9" ht="29.25" hidden="1" customHeight="1" outlineLevel="3">
      <c r="A37" s="104" t="s">
        <v>153</v>
      </c>
      <c r="B37" s="107">
        <v>0</v>
      </c>
      <c r="C37" s="107">
        <v>0</v>
      </c>
      <c r="D37" s="107">
        <v>0</v>
      </c>
      <c r="E37" s="107">
        <v>0</v>
      </c>
      <c r="F37" s="107">
        <v>0</v>
      </c>
    </row>
    <row r="38" spans="1:9" ht="29.25" hidden="1" customHeight="1" outlineLevel="3">
      <c r="A38" s="104" t="s">
        <v>299</v>
      </c>
      <c r="B38" s="107">
        <v>0</v>
      </c>
      <c r="C38" s="107">
        <v>0</v>
      </c>
      <c r="D38" s="107">
        <v>0</v>
      </c>
      <c r="E38" s="107">
        <v>0</v>
      </c>
      <c r="F38" s="107">
        <v>0</v>
      </c>
    </row>
    <row r="39" spans="1:9" ht="30" customHeight="1" collapsed="1">
      <c r="A39" s="32">
        <v>2017</v>
      </c>
      <c r="B39" s="99">
        <v>1</v>
      </c>
      <c r="C39" s="99">
        <v>41565</v>
      </c>
      <c r="D39" s="99">
        <v>415000</v>
      </c>
      <c r="E39" s="99">
        <v>264427</v>
      </c>
      <c r="F39" s="99">
        <v>150573</v>
      </c>
    </row>
    <row r="40" spans="1:9" ht="15.75" hidden="1" customHeight="1" outlineLevel="2">
      <c r="A40" s="36"/>
      <c r="B40" s="103"/>
      <c r="C40" s="103"/>
      <c r="D40" s="103"/>
      <c r="E40" s="103"/>
      <c r="F40" s="103"/>
    </row>
    <row r="41" spans="1:9" ht="29.25" hidden="1" customHeight="1" outlineLevel="2">
      <c r="A41" s="104" t="s">
        <v>146</v>
      </c>
      <c r="B41" s="105">
        <v>1</v>
      </c>
      <c r="C41" s="105">
        <v>41565</v>
      </c>
      <c r="D41" s="105">
        <v>415000</v>
      </c>
      <c r="E41" s="105">
        <v>264427</v>
      </c>
      <c r="F41" s="106">
        <v>150573</v>
      </c>
    </row>
    <row r="42" spans="1:9" ht="29.25" hidden="1" customHeight="1" outlineLevel="2">
      <c r="A42" s="104" t="s">
        <v>147</v>
      </c>
      <c r="B42" s="107">
        <v>0</v>
      </c>
      <c r="C42" s="107">
        <v>0</v>
      </c>
      <c r="D42" s="107">
        <v>0</v>
      </c>
      <c r="E42" s="107">
        <v>0</v>
      </c>
      <c r="F42" s="107">
        <v>0</v>
      </c>
    </row>
    <row r="43" spans="1:9" ht="29.25" hidden="1" customHeight="1" outlineLevel="2">
      <c r="A43" s="104" t="s">
        <v>148</v>
      </c>
      <c r="B43" s="107">
        <v>0</v>
      </c>
      <c r="C43" s="107">
        <v>0</v>
      </c>
      <c r="D43" s="107">
        <v>0</v>
      </c>
      <c r="E43" s="107">
        <v>0</v>
      </c>
      <c r="F43" s="107">
        <v>0</v>
      </c>
      <c r="G43" s="35"/>
      <c r="H43" s="108"/>
      <c r="I43" s="108"/>
    </row>
    <row r="44" spans="1:9" ht="29.25" hidden="1" customHeight="1" outlineLevel="2">
      <c r="A44" s="104" t="s">
        <v>149</v>
      </c>
      <c r="B44" s="107">
        <v>0</v>
      </c>
      <c r="C44" s="107">
        <v>0</v>
      </c>
      <c r="D44" s="107">
        <v>0</v>
      </c>
      <c r="E44" s="107">
        <v>0</v>
      </c>
      <c r="F44" s="107">
        <v>0</v>
      </c>
    </row>
    <row r="45" spans="1:9" ht="29.25" hidden="1" customHeight="1" outlineLevel="2">
      <c r="A45" s="104" t="s">
        <v>152</v>
      </c>
      <c r="B45" s="107">
        <v>0</v>
      </c>
      <c r="C45" s="107">
        <v>0</v>
      </c>
      <c r="D45" s="107">
        <v>0</v>
      </c>
      <c r="E45" s="107">
        <v>0</v>
      </c>
      <c r="F45" s="107">
        <v>0</v>
      </c>
    </row>
    <row r="46" spans="1:9" ht="29.25" hidden="1" customHeight="1" outlineLevel="2">
      <c r="A46" s="104" t="s">
        <v>285</v>
      </c>
      <c r="B46" s="107">
        <v>0</v>
      </c>
      <c r="C46" s="107">
        <v>0</v>
      </c>
      <c r="D46" s="107">
        <v>0</v>
      </c>
      <c r="E46" s="107">
        <v>0</v>
      </c>
      <c r="F46" s="107">
        <v>0</v>
      </c>
    </row>
    <row r="47" spans="1:9" ht="29.25" hidden="1" customHeight="1" outlineLevel="2">
      <c r="A47" s="104" t="s">
        <v>286</v>
      </c>
      <c r="B47" s="107">
        <v>0</v>
      </c>
      <c r="C47" s="107">
        <v>0</v>
      </c>
      <c r="D47" s="107">
        <v>0</v>
      </c>
      <c r="E47" s="107">
        <v>0</v>
      </c>
      <c r="F47" s="107">
        <v>0</v>
      </c>
    </row>
    <row r="48" spans="1:9" ht="29.25" hidden="1" customHeight="1" outlineLevel="2">
      <c r="A48" s="104" t="s">
        <v>262</v>
      </c>
      <c r="B48" s="107">
        <v>0</v>
      </c>
      <c r="C48" s="107">
        <v>0</v>
      </c>
      <c r="D48" s="107">
        <v>0</v>
      </c>
      <c r="E48" s="107">
        <v>0</v>
      </c>
      <c r="F48" s="107">
        <v>0</v>
      </c>
    </row>
    <row r="49" spans="1:9" ht="29.25" hidden="1" customHeight="1" outlineLevel="2">
      <c r="A49" s="104" t="s">
        <v>153</v>
      </c>
      <c r="B49" s="107">
        <v>0</v>
      </c>
      <c r="C49" s="107">
        <v>0</v>
      </c>
      <c r="D49" s="107">
        <v>0</v>
      </c>
      <c r="E49" s="107">
        <v>0</v>
      </c>
      <c r="F49" s="107">
        <v>0</v>
      </c>
    </row>
    <row r="50" spans="1:9" ht="29.25" hidden="1" customHeight="1" outlineLevel="2">
      <c r="A50" s="104" t="s">
        <v>299</v>
      </c>
      <c r="B50" s="107">
        <v>0</v>
      </c>
      <c r="C50" s="107">
        <v>0</v>
      </c>
      <c r="D50" s="107">
        <v>0</v>
      </c>
      <c r="E50" s="107">
        <v>0</v>
      </c>
      <c r="F50" s="107">
        <v>0</v>
      </c>
    </row>
    <row r="51" spans="1:9" s="29" customFormat="1" ht="33" customHeight="1" collapsed="1">
      <c r="A51" s="36">
        <v>2018</v>
      </c>
      <c r="B51" s="103">
        <f>SUM(B53:B62)</f>
        <v>1</v>
      </c>
      <c r="C51" s="103">
        <f t="shared" ref="C51:F51" si="2">SUM(C53:C62)</f>
        <v>41565</v>
      </c>
      <c r="D51" s="103">
        <f t="shared" si="2"/>
        <v>415000</v>
      </c>
      <c r="E51" s="103">
        <f t="shared" si="2"/>
        <v>268042</v>
      </c>
      <c r="F51" s="103">
        <f t="shared" si="2"/>
        <v>146958</v>
      </c>
      <c r="H51" s="96"/>
      <c r="I51" s="96"/>
    </row>
    <row r="52" spans="1:9" s="29" customFormat="1" ht="16.5" customHeight="1">
      <c r="A52" s="36"/>
      <c r="B52" s="103"/>
      <c r="C52" s="103"/>
      <c r="D52" s="103"/>
      <c r="E52" s="103"/>
      <c r="F52" s="103"/>
      <c r="H52" s="96"/>
      <c r="I52" s="96"/>
    </row>
    <row r="53" spans="1:9" s="31" customFormat="1" ht="24.95" customHeight="1">
      <c r="A53" s="104" t="s">
        <v>146</v>
      </c>
      <c r="B53" s="444">
        <v>1</v>
      </c>
      <c r="C53" s="444">
        <v>41565</v>
      </c>
      <c r="D53" s="444">
        <v>415000</v>
      </c>
      <c r="E53" s="444">
        <v>268042</v>
      </c>
      <c r="F53" s="445">
        <v>146958</v>
      </c>
      <c r="H53" s="98"/>
      <c r="I53" s="98"/>
    </row>
    <row r="54" spans="1:9" ht="24.95" customHeight="1">
      <c r="A54" s="104" t="s">
        <v>147</v>
      </c>
      <c r="B54" s="446">
        <v>0</v>
      </c>
      <c r="C54" s="446">
        <v>0</v>
      </c>
      <c r="D54" s="446">
        <v>0</v>
      </c>
      <c r="E54" s="446">
        <v>0</v>
      </c>
      <c r="F54" s="446">
        <v>0</v>
      </c>
    </row>
    <row r="55" spans="1:9" ht="24.95" customHeight="1">
      <c r="A55" s="104" t="s">
        <v>148</v>
      </c>
      <c r="B55" s="446">
        <v>0</v>
      </c>
      <c r="C55" s="446">
        <v>0</v>
      </c>
      <c r="D55" s="446">
        <v>0</v>
      </c>
      <c r="E55" s="446">
        <v>0</v>
      </c>
      <c r="F55" s="446">
        <v>0</v>
      </c>
    </row>
    <row r="56" spans="1:9" ht="24.95" customHeight="1">
      <c r="A56" s="104" t="s">
        <v>149</v>
      </c>
      <c r="B56" s="446">
        <v>0</v>
      </c>
      <c r="C56" s="446">
        <v>0</v>
      </c>
      <c r="D56" s="446">
        <v>0</v>
      </c>
      <c r="E56" s="446">
        <v>0</v>
      </c>
      <c r="F56" s="446">
        <v>0</v>
      </c>
    </row>
    <row r="57" spans="1:9" ht="24.95" customHeight="1">
      <c r="A57" s="104" t="s">
        <v>152</v>
      </c>
      <c r="B57" s="446">
        <v>0</v>
      </c>
      <c r="C57" s="446">
        <v>0</v>
      </c>
      <c r="D57" s="446">
        <v>0</v>
      </c>
      <c r="E57" s="446">
        <v>0</v>
      </c>
      <c r="F57" s="446">
        <v>0</v>
      </c>
    </row>
    <row r="58" spans="1:9" ht="24.95" customHeight="1">
      <c r="A58" s="104" t="s">
        <v>204</v>
      </c>
      <c r="B58" s="446">
        <v>0</v>
      </c>
      <c r="C58" s="446">
        <v>0</v>
      </c>
      <c r="D58" s="446">
        <v>0</v>
      </c>
      <c r="E58" s="446">
        <v>0</v>
      </c>
      <c r="F58" s="446">
        <v>0</v>
      </c>
    </row>
    <row r="59" spans="1:9" ht="24.95" customHeight="1">
      <c r="A59" s="104" t="s">
        <v>286</v>
      </c>
      <c r="B59" s="446">
        <v>0</v>
      </c>
      <c r="C59" s="446">
        <v>0</v>
      </c>
      <c r="D59" s="446">
        <v>0</v>
      </c>
      <c r="E59" s="446">
        <v>0</v>
      </c>
      <c r="F59" s="446">
        <v>0</v>
      </c>
    </row>
    <row r="60" spans="1:9" ht="24.95" customHeight="1">
      <c r="A60" s="104" t="s">
        <v>206</v>
      </c>
      <c r="B60" s="446">
        <v>0</v>
      </c>
      <c r="C60" s="446">
        <v>0</v>
      </c>
      <c r="D60" s="446">
        <v>0</v>
      </c>
      <c r="E60" s="446">
        <v>0</v>
      </c>
      <c r="F60" s="446">
        <v>0</v>
      </c>
    </row>
    <row r="61" spans="1:9" ht="24.95" customHeight="1">
      <c r="A61" s="104" t="s">
        <v>153</v>
      </c>
      <c r="B61" s="446">
        <v>0</v>
      </c>
      <c r="C61" s="446">
        <v>0</v>
      </c>
      <c r="D61" s="446">
        <v>0</v>
      </c>
      <c r="E61" s="446">
        <v>0</v>
      </c>
      <c r="F61" s="446">
        <v>0</v>
      </c>
    </row>
    <row r="62" spans="1:9" ht="24.95" customHeight="1">
      <c r="A62" s="104" t="s">
        <v>288</v>
      </c>
      <c r="B62" s="446">
        <v>0</v>
      </c>
      <c r="C62" s="446">
        <v>0</v>
      </c>
      <c r="D62" s="446">
        <v>0</v>
      </c>
      <c r="E62" s="446">
        <v>0</v>
      </c>
      <c r="F62" s="446">
        <v>0</v>
      </c>
    </row>
    <row r="63" spans="1:9">
      <c r="A63" s="71"/>
      <c r="B63" s="110"/>
      <c r="C63" s="111"/>
      <c r="D63" s="111"/>
      <c r="E63" s="111"/>
      <c r="F63" s="73"/>
    </row>
    <row r="64" spans="1:9">
      <c r="A64" s="376"/>
      <c r="B64" s="378"/>
      <c r="C64" s="378"/>
      <c r="D64" s="378"/>
      <c r="E64" s="378"/>
      <c r="F64" s="377"/>
    </row>
    <row r="65" spans="1:6">
      <c r="A65" s="31" t="s">
        <v>367</v>
      </c>
      <c r="B65" s="70"/>
      <c r="C65" s="70"/>
      <c r="D65" s="70"/>
      <c r="E65" s="70"/>
      <c r="F65" s="69"/>
    </row>
    <row r="66" spans="1:6">
      <c r="A66" s="74"/>
      <c r="B66" s="75"/>
      <c r="C66" s="75"/>
      <c r="D66" s="75"/>
      <c r="E66" s="75"/>
      <c r="F66" s="75"/>
    </row>
    <row r="67" spans="1:6">
      <c r="A67" s="41"/>
    </row>
  </sheetData>
  <phoneticPr fontId="5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45"/>
  <sheetViews>
    <sheetView view="pageBreakPreview" topLeftCell="A10" zoomScale="90" zoomScaleNormal="100" zoomScaleSheetLayoutView="90" workbookViewId="0">
      <selection activeCell="Q28" sqref="Q28"/>
    </sheetView>
  </sheetViews>
  <sheetFormatPr defaultRowHeight="13.5"/>
  <cols>
    <col min="1" max="1" width="12.5703125" style="8" customWidth="1"/>
    <col min="2" max="2" width="15.5703125" style="8" customWidth="1"/>
    <col min="3" max="3" width="16.28515625" style="8" customWidth="1"/>
    <col min="4" max="5" width="14.85546875" style="8" customWidth="1"/>
    <col min="6" max="8" width="16.28515625" style="8" customWidth="1"/>
    <col min="9" max="16384" width="9.140625" style="8"/>
  </cols>
  <sheetData>
    <row r="1" spans="1:8" ht="35.1" customHeight="1">
      <c r="A1" s="76"/>
      <c r="B1" s="28"/>
      <c r="C1" s="28"/>
      <c r="D1" s="28"/>
      <c r="E1" s="28"/>
      <c r="F1" s="43"/>
    </row>
    <row r="2" spans="1:8" ht="38.25">
      <c r="A2" s="77" t="s">
        <v>176</v>
      </c>
      <c r="B2" s="77"/>
      <c r="C2" s="77"/>
      <c r="D2" s="77"/>
      <c r="E2" s="77"/>
      <c r="F2" s="77"/>
      <c r="G2" s="77"/>
      <c r="H2" s="77"/>
    </row>
    <row r="3" spans="1:8" ht="38.25">
      <c r="A3" s="78" t="s">
        <v>199</v>
      </c>
      <c r="B3" s="78"/>
      <c r="C3" s="78"/>
      <c r="D3" s="78"/>
      <c r="E3" s="78"/>
      <c r="F3" s="78"/>
      <c r="G3" s="78"/>
      <c r="H3" s="78"/>
    </row>
    <row r="4" spans="1:8" ht="24.95" customHeight="1" thickBot="1">
      <c r="A4" s="79" t="s">
        <v>175</v>
      </c>
      <c r="B4" s="39"/>
      <c r="C4" s="39"/>
      <c r="D4" s="39"/>
      <c r="E4" s="39"/>
      <c r="F4" s="39"/>
      <c r="G4" s="79"/>
      <c r="H4" s="80" t="s">
        <v>179</v>
      </c>
    </row>
    <row r="5" spans="1:8" ht="12.75" customHeight="1">
      <c r="A5" s="522" t="s">
        <v>169</v>
      </c>
      <c r="B5" s="515" t="s">
        <v>257</v>
      </c>
      <c r="C5" s="515" t="s">
        <v>284</v>
      </c>
      <c r="D5" s="520"/>
      <c r="E5" s="515" t="s">
        <v>295</v>
      </c>
      <c r="F5" s="520"/>
      <c r="G5" s="515" t="s">
        <v>296</v>
      </c>
      <c r="H5" s="516"/>
    </row>
    <row r="6" spans="1:8" ht="12.75" customHeight="1">
      <c r="A6" s="523"/>
      <c r="B6" s="517"/>
      <c r="C6" s="517"/>
      <c r="D6" s="517"/>
      <c r="E6" s="517"/>
      <c r="F6" s="517"/>
      <c r="G6" s="517"/>
      <c r="H6" s="518"/>
    </row>
    <row r="7" spans="1:8" ht="12.75" customHeight="1">
      <c r="A7" s="523"/>
      <c r="B7" s="517"/>
      <c r="C7" s="517"/>
      <c r="D7" s="517"/>
      <c r="E7" s="517"/>
      <c r="F7" s="517"/>
      <c r="G7" s="517"/>
      <c r="H7" s="518"/>
    </row>
    <row r="8" spans="1:8" ht="12.75" customHeight="1">
      <c r="A8" s="523"/>
      <c r="B8" s="517"/>
      <c r="C8" s="517"/>
      <c r="D8" s="517"/>
      <c r="E8" s="517"/>
      <c r="F8" s="517"/>
      <c r="G8" s="517"/>
      <c r="H8" s="518"/>
    </row>
    <row r="9" spans="1:8" ht="12.75" customHeight="1">
      <c r="A9" s="523"/>
      <c r="B9" s="517"/>
      <c r="C9" s="337" t="s">
        <v>195</v>
      </c>
      <c r="D9" s="337" t="s">
        <v>195</v>
      </c>
      <c r="E9" s="521" t="s">
        <v>187</v>
      </c>
      <c r="F9" s="521" t="s">
        <v>188</v>
      </c>
      <c r="G9" s="521" t="s">
        <v>189</v>
      </c>
      <c r="H9" s="519" t="s">
        <v>188</v>
      </c>
    </row>
    <row r="10" spans="1:8" ht="18" customHeight="1">
      <c r="A10" s="523"/>
      <c r="B10" s="517"/>
      <c r="C10" s="338" t="s">
        <v>196</v>
      </c>
      <c r="D10" s="338" t="s">
        <v>198</v>
      </c>
      <c r="E10" s="521"/>
      <c r="F10" s="521"/>
      <c r="G10" s="521"/>
      <c r="H10" s="519"/>
    </row>
    <row r="11" spans="1:8" ht="18" customHeight="1">
      <c r="A11" s="523"/>
      <c r="B11" s="517"/>
      <c r="C11" s="338" t="s">
        <v>194</v>
      </c>
      <c r="D11" s="338" t="s">
        <v>197</v>
      </c>
      <c r="E11" s="521"/>
      <c r="F11" s="521"/>
      <c r="G11" s="521"/>
      <c r="H11" s="519"/>
    </row>
    <row r="12" spans="1:8" ht="12.75" customHeight="1">
      <c r="A12" s="523"/>
      <c r="B12" s="517"/>
      <c r="C12" s="339"/>
      <c r="D12" s="339"/>
      <c r="E12" s="521"/>
      <c r="F12" s="521"/>
      <c r="G12" s="521"/>
      <c r="H12" s="519"/>
    </row>
    <row r="13" spans="1:8" ht="25.5" hidden="1" customHeight="1">
      <c r="A13" s="32">
        <v>2010</v>
      </c>
      <c r="B13" s="81"/>
      <c r="C13" s="81"/>
      <c r="D13" s="81"/>
      <c r="E13" s="81"/>
      <c r="F13" s="53"/>
      <c r="G13" s="40"/>
      <c r="H13" s="40"/>
    </row>
    <row r="14" spans="1:8" ht="25.5" hidden="1" customHeight="1">
      <c r="A14" s="32">
        <v>2012</v>
      </c>
      <c r="B14" s="82">
        <v>73.517201535193024</v>
      </c>
      <c r="C14" s="82">
        <v>300.53891038356164</v>
      </c>
      <c r="D14" s="82">
        <v>220.94779643835616</v>
      </c>
      <c r="E14" s="82">
        <v>57.400000000000006</v>
      </c>
      <c r="F14" s="83">
        <v>21.7</v>
      </c>
      <c r="G14" s="84">
        <v>133.19999999999999</v>
      </c>
      <c r="H14" s="84">
        <v>94.4</v>
      </c>
    </row>
    <row r="15" spans="1:8" ht="25.5" customHeight="1">
      <c r="A15" s="32">
        <v>2013</v>
      </c>
      <c r="B15" s="82">
        <v>86.172163387031389</v>
      </c>
      <c r="C15" s="82">
        <v>482.83367000000004</v>
      </c>
      <c r="D15" s="82">
        <v>416.068219</v>
      </c>
      <c r="E15" s="82">
        <v>44.8</v>
      </c>
      <c r="F15" s="83">
        <v>16.3</v>
      </c>
      <c r="G15" s="84">
        <v>142.80000000000001</v>
      </c>
      <c r="H15" s="84">
        <v>107.5</v>
      </c>
    </row>
    <row r="16" spans="1:8" ht="25.5" customHeight="1">
      <c r="A16" s="32">
        <v>2014</v>
      </c>
      <c r="B16" s="82">
        <v>86.466648901391096</v>
      </c>
      <c r="C16" s="82">
        <v>455.45726027396</v>
      </c>
      <c r="D16" s="82">
        <v>393.81863013698</v>
      </c>
      <c r="E16" s="82">
        <v>49.8</v>
      </c>
      <c r="F16" s="83">
        <v>11.7</v>
      </c>
      <c r="G16" s="84">
        <v>152.69999999999999</v>
      </c>
      <c r="H16" s="84">
        <v>133.6</v>
      </c>
    </row>
    <row r="17" spans="1:8" s="20" customFormat="1" ht="25.5" customHeight="1">
      <c r="A17" s="32">
        <v>2015</v>
      </c>
      <c r="B17" s="82">
        <v>86.696424405920098</v>
      </c>
      <c r="C17" s="82">
        <v>598.99232876712324</v>
      </c>
      <c r="D17" s="82">
        <v>519.30493150684936</v>
      </c>
      <c r="E17" s="82">
        <v>60.100000000000009</v>
      </c>
      <c r="F17" s="83">
        <v>19.200000000000003</v>
      </c>
      <c r="G17" s="84">
        <v>130.80000000000001</v>
      </c>
      <c r="H17" s="84">
        <v>96</v>
      </c>
    </row>
    <row r="18" spans="1:8" s="20" customFormat="1" ht="25.5" customHeight="1">
      <c r="A18" s="32">
        <v>2016</v>
      </c>
      <c r="B18" s="82">
        <v>67.081996929019894</v>
      </c>
      <c r="C18" s="82">
        <v>681.86699999999996</v>
      </c>
      <c r="D18" s="82">
        <v>457.41</v>
      </c>
      <c r="E18" s="82">
        <v>57.9</v>
      </c>
      <c r="F18" s="83">
        <v>9.5</v>
      </c>
      <c r="G18" s="84">
        <v>121.8</v>
      </c>
      <c r="H18" s="84">
        <v>107.6</v>
      </c>
    </row>
    <row r="19" spans="1:8" s="85" customFormat="1" ht="25.5" customHeight="1">
      <c r="A19" s="32">
        <v>2017</v>
      </c>
      <c r="B19" s="82">
        <v>92.88874643863727</v>
      </c>
      <c r="C19" s="82">
        <v>983.22664383561641</v>
      </c>
      <c r="D19" s="82">
        <v>913.30690410958891</v>
      </c>
      <c r="E19" s="82">
        <v>76.2</v>
      </c>
      <c r="F19" s="83">
        <v>32.200000000000003</v>
      </c>
      <c r="G19" s="84">
        <v>129.1</v>
      </c>
      <c r="H19" s="84">
        <v>112.1</v>
      </c>
    </row>
    <row r="20" spans="1:8" s="85" customFormat="1" ht="25.5" customHeight="1">
      <c r="A20" s="36">
        <v>2018</v>
      </c>
      <c r="B20" s="448">
        <v>93.596578725392348</v>
      </c>
      <c r="C20" s="447">
        <f>SUM(E20,G20,B40,D40)</f>
        <v>803.88591780821923</v>
      </c>
      <c r="D20" s="447">
        <f>SUM(F20,H20,C40,H40)</f>
        <v>752.16328767123298</v>
      </c>
      <c r="E20" s="448">
        <v>112.20000000000002</v>
      </c>
      <c r="F20" s="449">
        <v>67.600000000000009</v>
      </c>
      <c r="G20" s="450">
        <v>92.6</v>
      </c>
      <c r="H20" s="450">
        <v>89.1</v>
      </c>
    </row>
    <row r="21" spans="1:8" ht="8.25" customHeight="1">
      <c r="A21" s="86"/>
      <c r="B21" s="87"/>
      <c r="C21" s="87"/>
      <c r="D21" s="87"/>
      <c r="E21" s="87"/>
      <c r="F21" s="87"/>
      <c r="G21" s="87"/>
      <c r="H21" s="87"/>
    </row>
    <row r="22" spans="1:8" s="88" customFormat="1" ht="15" customHeight="1" thickBot="1">
      <c r="A22" s="530"/>
      <c r="B22" s="530"/>
      <c r="C22" s="530"/>
      <c r="D22" s="530"/>
      <c r="E22" s="530"/>
      <c r="F22" s="530"/>
      <c r="G22" s="530"/>
      <c r="H22" s="530"/>
    </row>
    <row r="23" spans="1:8" s="88" customFormat="1" ht="15" customHeight="1">
      <c r="A23" s="522" t="s">
        <v>169</v>
      </c>
      <c r="B23" s="515" t="s">
        <v>303</v>
      </c>
      <c r="C23" s="520"/>
      <c r="D23" s="532" t="s">
        <v>258</v>
      </c>
      <c r="E23" s="533"/>
      <c r="F23" s="533"/>
      <c r="G23" s="533"/>
      <c r="H23" s="533"/>
    </row>
    <row r="24" spans="1:8" ht="12.75" customHeight="1">
      <c r="A24" s="523"/>
      <c r="B24" s="517"/>
      <c r="C24" s="517"/>
      <c r="D24" s="526"/>
      <c r="E24" s="534"/>
      <c r="F24" s="534"/>
      <c r="G24" s="534"/>
      <c r="H24" s="534"/>
    </row>
    <row r="25" spans="1:8" ht="12.75" customHeight="1">
      <c r="A25" s="523"/>
      <c r="B25" s="517"/>
      <c r="C25" s="517"/>
      <c r="D25" s="526"/>
      <c r="E25" s="534"/>
      <c r="F25" s="534"/>
      <c r="G25" s="534"/>
      <c r="H25" s="534"/>
    </row>
    <row r="26" spans="1:8" ht="12.75" customHeight="1">
      <c r="A26" s="523"/>
      <c r="B26" s="517"/>
      <c r="C26" s="517"/>
      <c r="D26" s="528"/>
      <c r="E26" s="535"/>
      <c r="F26" s="535"/>
      <c r="G26" s="535"/>
      <c r="H26" s="535"/>
    </row>
    <row r="27" spans="1:8" ht="27" customHeight="1">
      <c r="A27" s="523"/>
      <c r="B27" s="521" t="s">
        <v>171</v>
      </c>
      <c r="C27" s="521" t="s">
        <v>172</v>
      </c>
      <c r="D27" s="518" t="s">
        <v>304</v>
      </c>
      <c r="E27" s="536"/>
      <c r="F27" s="536"/>
      <c r="G27" s="523"/>
      <c r="H27" s="518" t="s">
        <v>162</v>
      </c>
    </row>
    <row r="28" spans="1:8" ht="21.75" customHeight="1">
      <c r="A28" s="523"/>
      <c r="B28" s="521"/>
      <c r="C28" s="521"/>
      <c r="D28" s="524" t="s">
        <v>297</v>
      </c>
      <c r="E28" s="525"/>
      <c r="F28" s="531" t="s">
        <v>259</v>
      </c>
      <c r="G28" s="531" t="s">
        <v>392</v>
      </c>
      <c r="H28" s="518"/>
    </row>
    <row r="29" spans="1:8" ht="12" customHeight="1">
      <c r="A29" s="523"/>
      <c r="B29" s="521"/>
      <c r="C29" s="521"/>
      <c r="D29" s="526"/>
      <c r="E29" s="527"/>
      <c r="F29" s="517"/>
      <c r="G29" s="517"/>
      <c r="H29" s="518"/>
    </row>
    <row r="30" spans="1:8">
      <c r="A30" s="523"/>
      <c r="B30" s="521"/>
      <c r="C30" s="521"/>
      <c r="D30" s="526"/>
      <c r="E30" s="527"/>
      <c r="F30" s="517"/>
      <c r="G30" s="517"/>
      <c r="H30" s="518"/>
    </row>
    <row r="31" spans="1:8" ht="12" customHeight="1">
      <c r="A31" s="523"/>
      <c r="B31" s="521"/>
      <c r="C31" s="521"/>
      <c r="D31" s="526"/>
      <c r="E31" s="527"/>
      <c r="F31" s="517"/>
      <c r="G31" s="517"/>
      <c r="H31" s="518"/>
    </row>
    <row r="32" spans="1:8" ht="12" customHeight="1">
      <c r="A32" s="523"/>
      <c r="B32" s="521"/>
      <c r="C32" s="521"/>
      <c r="D32" s="528"/>
      <c r="E32" s="529"/>
      <c r="F32" s="517"/>
      <c r="G32" s="517"/>
      <c r="H32" s="518"/>
    </row>
    <row r="33" spans="1:8" ht="25.5" hidden="1" customHeight="1">
      <c r="A33" s="32">
        <v>2010</v>
      </c>
      <c r="B33" s="40"/>
      <c r="C33" s="40"/>
      <c r="D33" s="40"/>
      <c r="E33" s="40"/>
      <c r="F33" s="40"/>
      <c r="G33" s="40"/>
      <c r="H33" s="40"/>
    </row>
    <row r="34" spans="1:8" ht="25.5" hidden="1" customHeight="1">
      <c r="A34" s="32">
        <v>2012</v>
      </c>
      <c r="B34" s="84">
        <v>106.56739999999999</v>
      </c>
      <c r="C34" s="84">
        <v>104.63618</v>
      </c>
      <c r="D34" s="84"/>
      <c r="E34" s="84">
        <v>3.3715103835616445</v>
      </c>
      <c r="F34" s="84">
        <v>5.6383561643835609E-2</v>
      </c>
      <c r="G34" s="84">
        <v>3.3151268219178087</v>
      </c>
      <c r="H34" s="84">
        <v>0.21161643835616437</v>
      </c>
    </row>
    <row r="35" spans="1:8" ht="25.5" customHeight="1">
      <c r="A35" s="32">
        <v>2013</v>
      </c>
      <c r="B35" s="84">
        <v>292</v>
      </c>
      <c r="C35" s="84">
        <v>292</v>
      </c>
      <c r="D35" s="84"/>
      <c r="E35" s="84">
        <v>3.23367</v>
      </c>
      <c r="F35" s="84">
        <v>0.06</v>
      </c>
      <c r="G35" s="84">
        <v>3.17367</v>
      </c>
      <c r="H35" s="84">
        <v>0.26821899999999999</v>
      </c>
    </row>
    <row r="36" spans="1:8" ht="25.5" customHeight="1">
      <c r="A36" s="32">
        <v>2014</v>
      </c>
      <c r="B36" s="84">
        <v>248.1</v>
      </c>
      <c r="C36" s="84">
        <v>248.1</v>
      </c>
      <c r="D36" s="84"/>
      <c r="E36" s="84">
        <v>4.8572602739599997</v>
      </c>
      <c r="F36" s="84">
        <v>0</v>
      </c>
      <c r="G36" s="84">
        <v>4.8115068493099997</v>
      </c>
      <c r="H36" s="84">
        <v>0.41863013698000001</v>
      </c>
    </row>
    <row r="37" spans="1:8" s="20" customFormat="1" ht="25.5" customHeight="1">
      <c r="A37" s="32">
        <v>2015</v>
      </c>
      <c r="B37" s="84">
        <v>403.9</v>
      </c>
      <c r="C37" s="84">
        <v>403.8</v>
      </c>
      <c r="D37" s="84"/>
      <c r="E37" s="84">
        <v>4.1923287671232874</v>
      </c>
      <c r="F37" s="84">
        <v>5.4794520547945202E-2</v>
      </c>
      <c r="G37" s="84">
        <v>4.1375342465753429</v>
      </c>
      <c r="H37" s="84">
        <v>0.30493150684931508</v>
      </c>
    </row>
    <row r="38" spans="1:8" s="20" customFormat="1" ht="25.5" customHeight="1">
      <c r="A38" s="32">
        <v>2016</v>
      </c>
      <c r="B38" s="84">
        <v>497.9</v>
      </c>
      <c r="C38" s="84">
        <v>340</v>
      </c>
      <c r="D38" s="84"/>
      <c r="E38" s="84">
        <v>4.2670000000000003</v>
      </c>
      <c r="F38" s="84">
        <v>5.7000000000000002E-2</v>
      </c>
      <c r="G38" s="84">
        <v>4.21</v>
      </c>
      <c r="H38" s="84">
        <v>0.31</v>
      </c>
    </row>
    <row r="39" spans="1:8" ht="25.5" customHeight="1">
      <c r="A39" s="32">
        <v>2017</v>
      </c>
      <c r="B39" s="84">
        <v>774</v>
      </c>
      <c r="C39" s="84">
        <v>768.8</v>
      </c>
      <c r="D39" s="84"/>
      <c r="E39" s="84">
        <v>3.9266438356164386</v>
      </c>
      <c r="F39" s="84">
        <v>8.7123287671232882E-2</v>
      </c>
      <c r="G39" s="84">
        <v>3.8395205479452059</v>
      </c>
      <c r="H39" s="84">
        <v>0.2069041095890411</v>
      </c>
    </row>
    <row r="40" spans="1:8" ht="26.25" customHeight="1">
      <c r="A40" s="36">
        <v>2018</v>
      </c>
      <c r="B40" s="450">
        <v>595.20000000000005</v>
      </c>
      <c r="C40" s="450">
        <v>595.20000000000005</v>
      </c>
      <c r="D40" s="514">
        <f>SUM(F40:H40)</f>
        <v>3.8859178082191788</v>
      </c>
      <c r="E40" s="514"/>
      <c r="F40" s="450">
        <v>1.7808219178082192E-4</v>
      </c>
      <c r="G40" s="450">
        <v>3.6224520547945209</v>
      </c>
      <c r="H40" s="450">
        <v>0.26328767123287672</v>
      </c>
    </row>
    <row r="41" spans="1:8" ht="13.5" customHeight="1">
      <c r="A41" s="86"/>
      <c r="B41" s="87"/>
      <c r="C41" s="87"/>
      <c r="D41" s="87"/>
      <c r="E41" s="87"/>
      <c r="F41" s="87"/>
      <c r="G41" s="87"/>
      <c r="H41" s="87"/>
    </row>
    <row r="42" spans="1:8" ht="13.5" customHeight="1">
      <c r="A42" s="376"/>
      <c r="B42" s="451"/>
      <c r="C42" s="451"/>
      <c r="D42" s="451"/>
      <c r="E42" s="451"/>
      <c r="F42" s="451"/>
      <c r="G42" s="451"/>
      <c r="H42" s="451"/>
    </row>
    <row r="43" spans="1:8" ht="20.25" customHeight="1">
      <c r="A43" s="89" t="s">
        <v>185</v>
      </c>
      <c r="B43" s="90"/>
      <c r="C43" s="90"/>
      <c r="D43" s="90"/>
      <c r="E43" s="90"/>
      <c r="F43" s="90"/>
      <c r="G43" s="90"/>
      <c r="H43" s="91"/>
    </row>
    <row r="44" spans="1:8">
      <c r="A44" s="92" t="s">
        <v>368</v>
      </c>
      <c r="B44" s="89"/>
      <c r="C44" s="89"/>
      <c r="D44" s="89"/>
      <c r="E44" s="89"/>
      <c r="F44" s="89"/>
      <c r="G44" s="89"/>
      <c r="H44" s="89"/>
    </row>
    <row r="45" spans="1:8">
      <c r="A45" s="92"/>
      <c r="B45" s="93"/>
      <c r="C45" s="93"/>
      <c r="D45" s="93"/>
      <c r="E45" s="93"/>
      <c r="F45" s="93"/>
      <c r="G45" s="93"/>
      <c r="H45" s="93"/>
    </row>
  </sheetData>
  <mergeCells count="21">
    <mergeCell ref="A23:A32"/>
    <mergeCell ref="D28:E32"/>
    <mergeCell ref="A22:H22"/>
    <mergeCell ref="H27:H32"/>
    <mergeCell ref="F28:F32"/>
    <mergeCell ref="G28:G32"/>
    <mergeCell ref="B23:C26"/>
    <mergeCell ref="C27:C32"/>
    <mergeCell ref="B27:B32"/>
    <mergeCell ref="D23:H26"/>
    <mergeCell ref="D27:G27"/>
    <mergeCell ref="A5:A12"/>
    <mergeCell ref="F9:F12"/>
    <mergeCell ref="E9:E12"/>
    <mergeCell ref="B5:B12"/>
    <mergeCell ref="E5:F8"/>
    <mergeCell ref="D40:E40"/>
    <mergeCell ref="G5:H8"/>
    <mergeCell ref="H9:H12"/>
    <mergeCell ref="C5:D8"/>
    <mergeCell ref="G9:G12"/>
  </mergeCells>
  <phoneticPr fontId="7" type="noConversion"/>
  <pageMargins left="0.51181102362204722" right="0.51181102362204722" top="0.62992125984251968" bottom="0.74803149606299213" header="0.31496062992125984" footer="0.31496062992125984"/>
  <pageSetup paperSize="9" scale="83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42"/>
  <sheetViews>
    <sheetView view="pageBreakPreview" topLeftCell="A2" zoomScaleNormal="100" workbookViewId="0">
      <selection activeCell="U30" sqref="U30"/>
    </sheetView>
  </sheetViews>
  <sheetFormatPr defaultRowHeight="13.5"/>
  <cols>
    <col min="1" max="1" width="9" style="20" customWidth="1"/>
    <col min="2" max="3" width="9.42578125" style="20" customWidth="1"/>
    <col min="4" max="4" width="8.28515625" style="20" customWidth="1"/>
    <col min="5" max="5" width="11.42578125" style="20" bestFit="1" customWidth="1"/>
    <col min="6" max="6" width="11.140625" style="20" customWidth="1"/>
    <col min="7" max="7" width="8.28515625" style="20" customWidth="1"/>
    <col min="8" max="8" width="10.28515625" style="20" bestFit="1" customWidth="1"/>
    <col min="9" max="9" width="11.7109375" style="20" customWidth="1"/>
    <col min="10" max="10" width="9.42578125" style="20" customWidth="1"/>
    <col min="11" max="14" width="8.28515625" style="20" customWidth="1"/>
    <col min="15" max="15" width="6.85546875" style="20" customWidth="1"/>
    <col min="16" max="16" width="9.140625" style="20" customWidth="1"/>
    <col min="17" max="16384" width="9.140625" style="20"/>
  </cols>
  <sheetData>
    <row r="1" spans="1:16" s="6" customFormat="1" ht="24.95" customHeight="1">
      <c r="M1" s="28"/>
      <c r="N1" s="28"/>
      <c r="O1" s="28"/>
      <c r="P1" s="43"/>
    </row>
    <row r="2" spans="1:16" s="6" customFormat="1" ht="24.95" customHeight="1">
      <c r="M2" s="28"/>
      <c r="N2" s="28"/>
      <c r="O2" s="28"/>
      <c r="P2" s="43"/>
    </row>
    <row r="3" spans="1:16" s="29" customFormat="1" ht="35.25">
      <c r="A3" s="388" t="s">
        <v>371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4"/>
      <c r="M3" s="45"/>
      <c r="N3" s="45"/>
      <c r="O3" s="45"/>
      <c r="P3" s="45"/>
    </row>
    <row r="4" spans="1:16" s="30" customFormat="1" ht="35.25">
      <c r="A4" s="388" t="s">
        <v>170</v>
      </c>
      <c r="B4" s="44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s="30" customFormat="1" ht="35.25">
      <c r="A5" s="388"/>
      <c r="B5" s="44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16" s="31" customFormat="1" ht="15" customHeight="1" thickBot="1"/>
    <row r="7" spans="1:16" s="29" customFormat="1" ht="14.25" customHeight="1">
      <c r="A7" s="274" t="s">
        <v>101</v>
      </c>
      <c r="B7" s="349" t="s">
        <v>102</v>
      </c>
      <c r="C7" s="349"/>
      <c r="D7" s="548" t="s">
        <v>256</v>
      </c>
      <c r="E7" s="545"/>
      <c r="F7" s="545"/>
      <c r="G7" s="538"/>
      <c r="H7" s="548" t="s">
        <v>302</v>
      </c>
      <c r="I7" s="545"/>
      <c r="J7" s="545"/>
      <c r="K7" s="545"/>
      <c r="L7" s="538"/>
      <c r="M7" s="355" t="s">
        <v>103</v>
      </c>
      <c r="N7" s="349"/>
      <c r="O7" s="349"/>
      <c r="P7" s="349"/>
    </row>
    <row r="8" spans="1:16" s="29" customFormat="1" ht="14.25" customHeight="1">
      <c r="A8" s="276"/>
      <c r="B8" s="344"/>
      <c r="C8" s="344"/>
      <c r="D8" s="539" t="s">
        <v>104</v>
      </c>
      <c r="E8" s="549"/>
      <c r="F8" s="549"/>
      <c r="G8" s="542"/>
      <c r="H8" s="539" t="s">
        <v>105</v>
      </c>
      <c r="I8" s="549"/>
      <c r="J8" s="549"/>
      <c r="K8" s="549"/>
      <c r="L8" s="542"/>
      <c r="M8" s="345"/>
      <c r="N8" s="344"/>
      <c r="O8" s="344"/>
      <c r="P8" s="344"/>
    </row>
    <row r="9" spans="1:16" s="29" customFormat="1" ht="14.25" customHeight="1">
      <c r="A9" s="276"/>
      <c r="B9" s="344"/>
      <c r="C9" s="344"/>
      <c r="D9" s="277"/>
      <c r="E9" s="309" t="s">
        <v>106</v>
      </c>
      <c r="F9" s="342" t="s">
        <v>107</v>
      </c>
      <c r="G9" s="276" t="s">
        <v>108</v>
      </c>
      <c r="H9" s="277"/>
      <c r="I9" s="309" t="s">
        <v>106</v>
      </c>
      <c r="J9" s="550" t="s">
        <v>389</v>
      </c>
      <c r="K9" s="343"/>
      <c r="L9" s="276" t="s">
        <v>108</v>
      </c>
      <c r="M9" s="345"/>
      <c r="N9" s="344"/>
      <c r="O9" s="344"/>
      <c r="P9" s="344"/>
    </row>
    <row r="10" spans="1:16" s="29" customFormat="1">
      <c r="A10" s="276"/>
      <c r="B10" s="344"/>
      <c r="C10" s="344"/>
      <c r="D10" s="342"/>
      <c r="E10" s="276"/>
      <c r="F10" s="276" t="s">
        <v>109</v>
      </c>
      <c r="G10" s="276"/>
      <c r="H10" s="277"/>
      <c r="I10" s="455"/>
      <c r="J10" s="551"/>
      <c r="K10" s="276"/>
      <c r="L10" s="276"/>
      <c r="M10" s="343" t="s">
        <v>110</v>
      </c>
      <c r="N10" s="344"/>
      <c r="O10" s="344"/>
      <c r="P10" s="344"/>
    </row>
    <row r="11" spans="1:16" s="29" customFormat="1" ht="14.25" customHeight="1">
      <c r="A11" s="348" t="s">
        <v>111</v>
      </c>
      <c r="B11" s="350"/>
      <c r="C11" s="350"/>
      <c r="D11" s="346"/>
      <c r="E11" s="281" t="s">
        <v>112</v>
      </c>
      <c r="F11" s="280" t="s">
        <v>113</v>
      </c>
      <c r="G11" s="280" t="s">
        <v>114</v>
      </c>
      <c r="H11" s="281"/>
      <c r="I11" s="281" t="s">
        <v>112</v>
      </c>
      <c r="J11" s="456" t="s">
        <v>113</v>
      </c>
      <c r="K11" s="408"/>
      <c r="L11" s="280"/>
      <c r="M11" s="347" t="s">
        <v>115</v>
      </c>
      <c r="N11" s="350"/>
      <c r="O11" s="350"/>
      <c r="P11" s="350"/>
    </row>
    <row r="12" spans="1:16" s="29" customFormat="1" ht="16.5" hidden="1" customHeight="1">
      <c r="A12" s="32">
        <v>2010</v>
      </c>
      <c r="B12" s="47" t="s">
        <v>143</v>
      </c>
      <c r="C12" s="48"/>
      <c r="D12" s="49">
        <v>11000</v>
      </c>
      <c r="E12" s="50">
        <v>0</v>
      </c>
      <c r="F12" s="50">
        <v>0</v>
      </c>
      <c r="G12" s="49">
        <v>11000</v>
      </c>
      <c r="H12" s="49">
        <v>10995</v>
      </c>
      <c r="I12" s="50">
        <v>0</v>
      </c>
      <c r="J12" s="50">
        <v>0</v>
      </c>
      <c r="K12" s="50"/>
      <c r="L12" s="49">
        <v>10995</v>
      </c>
      <c r="M12" s="51" t="s">
        <v>144</v>
      </c>
      <c r="N12" s="51"/>
      <c r="O12" s="51"/>
      <c r="P12" s="51"/>
    </row>
    <row r="13" spans="1:16" ht="28.5" hidden="1" customHeight="1">
      <c r="A13" s="32">
        <v>2012</v>
      </c>
      <c r="B13" s="47" t="s">
        <v>143</v>
      </c>
      <c r="C13" s="48"/>
      <c r="D13" s="49">
        <v>11000</v>
      </c>
      <c r="E13" s="50">
        <v>0</v>
      </c>
      <c r="F13" s="50">
        <v>0</v>
      </c>
      <c r="G13" s="49">
        <v>11000</v>
      </c>
      <c r="H13" s="49">
        <v>10871</v>
      </c>
      <c r="I13" s="50">
        <v>0</v>
      </c>
      <c r="J13" s="50">
        <v>0</v>
      </c>
      <c r="K13" s="50"/>
      <c r="L13" s="49">
        <v>10871</v>
      </c>
      <c r="M13" s="51" t="s">
        <v>144</v>
      </c>
      <c r="N13" s="51"/>
      <c r="O13" s="51"/>
      <c r="P13" s="51"/>
    </row>
    <row r="14" spans="1:16" s="52" customFormat="1" ht="28.5" customHeight="1">
      <c r="A14" s="32">
        <v>2013</v>
      </c>
      <c r="B14" s="47" t="s">
        <v>143</v>
      </c>
      <c r="C14" s="48"/>
      <c r="D14" s="49">
        <v>11000</v>
      </c>
      <c r="E14" s="50">
        <v>0</v>
      </c>
      <c r="F14" s="50">
        <v>0</v>
      </c>
      <c r="G14" s="49">
        <v>11000</v>
      </c>
      <c r="H14" s="49">
        <v>10664</v>
      </c>
      <c r="I14" s="50">
        <v>0</v>
      </c>
      <c r="J14" s="50">
        <v>0</v>
      </c>
      <c r="K14" s="50"/>
      <c r="L14" s="49">
        <v>10664</v>
      </c>
      <c r="M14" s="51" t="s">
        <v>144</v>
      </c>
      <c r="N14" s="51"/>
      <c r="O14" s="51"/>
      <c r="P14" s="51"/>
    </row>
    <row r="15" spans="1:16" ht="28.5" customHeight="1">
      <c r="A15" s="32">
        <v>2014</v>
      </c>
      <c r="B15" s="552" t="s">
        <v>143</v>
      </c>
      <c r="C15" s="553"/>
      <c r="D15" s="53">
        <v>11000</v>
      </c>
      <c r="E15" s="53">
        <v>0</v>
      </c>
      <c r="F15" s="53">
        <v>0</v>
      </c>
      <c r="G15" s="53">
        <v>11000</v>
      </c>
      <c r="H15" s="53">
        <v>10794</v>
      </c>
      <c r="I15" s="53">
        <v>0</v>
      </c>
      <c r="J15" s="53">
        <v>0</v>
      </c>
      <c r="K15" s="53"/>
      <c r="L15" s="53">
        <v>10794</v>
      </c>
      <c r="M15" s="547" t="s">
        <v>144</v>
      </c>
      <c r="N15" s="547"/>
      <c r="O15" s="547"/>
      <c r="P15" s="547"/>
    </row>
    <row r="16" spans="1:16" ht="28.5" customHeight="1">
      <c r="A16" s="32">
        <v>2015</v>
      </c>
      <c r="B16" s="552" t="s">
        <v>143</v>
      </c>
      <c r="C16" s="553"/>
      <c r="D16" s="53">
        <v>11000</v>
      </c>
      <c r="E16" s="53">
        <v>0</v>
      </c>
      <c r="F16" s="53">
        <v>0</v>
      </c>
      <c r="G16" s="53">
        <v>11000</v>
      </c>
      <c r="H16" s="53">
        <v>12052</v>
      </c>
      <c r="I16" s="53">
        <v>0</v>
      </c>
      <c r="J16" s="53">
        <v>0</v>
      </c>
      <c r="K16" s="53"/>
      <c r="L16" s="53">
        <v>12052</v>
      </c>
      <c r="M16" s="547" t="s">
        <v>200</v>
      </c>
      <c r="N16" s="547"/>
      <c r="O16" s="547"/>
      <c r="P16" s="547"/>
    </row>
    <row r="17" spans="1:16" ht="28.5" customHeight="1">
      <c r="A17" s="32">
        <v>2016</v>
      </c>
      <c r="B17" s="552" t="s">
        <v>143</v>
      </c>
      <c r="C17" s="553"/>
      <c r="D17" s="53">
        <v>11000</v>
      </c>
      <c r="E17" s="53">
        <v>0</v>
      </c>
      <c r="F17" s="53">
        <v>0</v>
      </c>
      <c r="G17" s="53">
        <v>11000</v>
      </c>
      <c r="H17" s="53">
        <v>11505</v>
      </c>
      <c r="I17" s="53">
        <v>0</v>
      </c>
      <c r="J17" s="53">
        <v>0</v>
      </c>
      <c r="K17" s="53"/>
      <c r="L17" s="53">
        <v>11050</v>
      </c>
      <c r="M17" s="54" t="s">
        <v>144</v>
      </c>
      <c r="N17" s="410"/>
      <c r="O17" s="410"/>
      <c r="P17" s="54"/>
    </row>
    <row r="18" spans="1:16" ht="28.5" customHeight="1">
      <c r="A18" s="32">
        <v>2017</v>
      </c>
      <c r="B18" s="552" t="s">
        <v>143</v>
      </c>
      <c r="C18" s="553"/>
      <c r="D18" s="53">
        <v>16000</v>
      </c>
      <c r="E18" s="53">
        <v>0</v>
      </c>
      <c r="F18" s="53">
        <v>0</v>
      </c>
      <c r="G18" s="53">
        <v>16000</v>
      </c>
      <c r="H18" s="53">
        <v>12079</v>
      </c>
      <c r="I18" s="53">
        <v>0</v>
      </c>
      <c r="J18" s="53">
        <v>0</v>
      </c>
      <c r="K18" s="53"/>
      <c r="L18" s="53">
        <v>12079</v>
      </c>
      <c r="M18" s="547" t="s">
        <v>338</v>
      </c>
      <c r="N18" s="547"/>
      <c r="O18" s="547"/>
      <c r="P18" s="547"/>
    </row>
    <row r="19" spans="1:16" ht="26.25" customHeight="1">
      <c r="A19" s="32">
        <v>2017</v>
      </c>
      <c r="B19" s="552" t="s">
        <v>340</v>
      </c>
      <c r="C19" s="553"/>
      <c r="D19" s="53">
        <v>800</v>
      </c>
      <c r="E19" s="53">
        <v>0</v>
      </c>
      <c r="F19" s="53">
        <v>0</v>
      </c>
      <c r="G19" s="53">
        <v>800</v>
      </c>
      <c r="H19" s="53">
        <v>426</v>
      </c>
      <c r="I19" s="53">
        <v>0</v>
      </c>
      <c r="J19" s="53">
        <v>0</v>
      </c>
      <c r="K19" s="53"/>
      <c r="L19" s="53">
        <v>426</v>
      </c>
      <c r="M19" s="547" t="s">
        <v>339</v>
      </c>
      <c r="N19" s="547"/>
      <c r="O19" s="547"/>
      <c r="P19" s="547"/>
    </row>
    <row r="20" spans="1:16" s="52" customFormat="1" ht="28.5" customHeight="1">
      <c r="A20" s="36">
        <v>2018</v>
      </c>
      <c r="B20" s="554" t="s">
        <v>143</v>
      </c>
      <c r="C20" s="555"/>
      <c r="D20" s="55">
        <v>16000</v>
      </c>
      <c r="E20" s="55">
        <v>0</v>
      </c>
      <c r="F20" s="55">
        <v>0</v>
      </c>
      <c r="G20" s="55">
        <v>16000</v>
      </c>
      <c r="H20" s="55">
        <v>12892</v>
      </c>
      <c r="I20" s="55">
        <v>0</v>
      </c>
      <c r="J20" s="55">
        <v>0</v>
      </c>
      <c r="K20" s="55"/>
      <c r="L20" s="55">
        <v>12892</v>
      </c>
      <c r="M20" s="537" t="s">
        <v>369</v>
      </c>
      <c r="N20" s="537"/>
      <c r="O20" s="537"/>
      <c r="P20" s="537"/>
    </row>
    <row r="21" spans="1:16" s="52" customFormat="1" ht="26.25" customHeight="1">
      <c r="A21" s="36">
        <v>2018</v>
      </c>
      <c r="B21" s="554" t="s">
        <v>340</v>
      </c>
      <c r="C21" s="555"/>
      <c r="D21" s="55">
        <v>800</v>
      </c>
      <c r="E21" s="55">
        <v>0</v>
      </c>
      <c r="F21" s="55">
        <v>0</v>
      </c>
      <c r="G21" s="55">
        <v>800</v>
      </c>
      <c r="H21" s="55">
        <v>495</v>
      </c>
      <c r="I21" s="55">
        <v>0</v>
      </c>
      <c r="J21" s="55">
        <v>0</v>
      </c>
      <c r="K21" s="55"/>
      <c r="L21" s="55">
        <v>495</v>
      </c>
      <c r="M21" s="537" t="s">
        <v>339</v>
      </c>
      <c r="N21" s="537"/>
      <c r="O21" s="537"/>
      <c r="P21" s="537"/>
    </row>
    <row r="22" spans="1:16" s="35" customFormat="1" ht="26.25" customHeight="1" thickBot="1">
      <c r="A22" s="56"/>
      <c r="B22" s="57"/>
      <c r="C22" s="57"/>
      <c r="D22" s="58"/>
      <c r="E22" s="58"/>
      <c r="F22" s="58"/>
      <c r="G22" s="58"/>
      <c r="H22" s="58"/>
      <c r="I22" s="58"/>
      <c r="J22" s="58"/>
      <c r="K22" s="58"/>
      <c r="L22" s="58"/>
      <c r="M22" s="57"/>
      <c r="N22" s="57"/>
      <c r="O22" s="57"/>
      <c r="P22" s="57"/>
    </row>
    <row r="23" spans="1:16" s="29" customFormat="1" ht="14.25" customHeight="1">
      <c r="A23" s="274" t="s">
        <v>101</v>
      </c>
      <c r="B23" s="349" t="s">
        <v>116</v>
      </c>
      <c r="C23" s="349"/>
      <c r="D23" s="349"/>
      <c r="E23" s="349"/>
      <c r="F23" s="356" t="s">
        <v>283</v>
      </c>
      <c r="G23" s="355" t="s">
        <v>117</v>
      </c>
      <c r="H23" s="357" t="s">
        <v>118</v>
      </c>
      <c r="I23" s="532" t="s">
        <v>380</v>
      </c>
      <c r="J23" s="538"/>
      <c r="K23" s="532" t="s">
        <v>386</v>
      </c>
      <c r="L23" s="545"/>
      <c r="M23" s="545"/>
      <c r="N23" s="545"/>
      <c r="O23" s="545"/>
      <c r="P23" s="545"/>
    </row>
    <row r="24" spans="1:16" s="29" customFormat="1" ht="14.25" customHeight="1">
      <c r="A24" s="276"/>
      <c r="B24" s="350" t="s">
        <v>119</v>
      </c>
      <c r="C24" s="350"/>
      <c r="D24" s="350"/>
      <c r="E24" s="350"/>
      <c r="F24" s="277" t="s">
        <v>120</v>
      </c>
      <c r="G24" s="276" t="s">
        <v>45</v>
      </c>
      <c r="H24" s="276" t="s">
        <v>121</v>
      </c>
      <c r="I24" s="539"/>
      <c r="J24" s="540"/>
      <c r="K24" s="539"/>
      <c r="L24" s="546"/>
      <c r="M24" s="546"/>
      <c r="N24" s="546"/>
      <c r="O24" s="546"/>
      <c r="P24" s="546"/>
    </row>
    <row r="25" spans="1:16" s="29" customFormat="1" ht="14.25" customHeight="1">
      <c r="A25" s="276"/>
      <c r="B25" s="276" t="s">
        <v>122</v>
      </c>
      <c r="C25" s="276" t="s">
        <v>123</v>
      </c>
      <c r="D25" s="276" t="s">
        <v>124</v>
      </c>
      <c r="E25" s="277" t="s">
        <v>125</v>
      </c>
      <c r="F25" s="277" t="s">
        <v>126</v>
      </c>
      <c r="G25" s="276" t="s">
        <v>127</v>
      </c>
      <c r="H25" s="276"/>
      <c r="I25" s="539"/>
      <c r="J25" s="540"/>
      <c r="K25" s="278" t="s">
        <v>129</v>
      </c>
      <c r="L25" s="467" t="s">
        <v>128</v>
      </c>
      <c r="M25" s="278" t="s">
        <v>372</v>
      </c>
      <c r="N25" s="278" t="s">
        <v>373</v>
      </c>
      <c r="O25" s="468" t="s">
        <v>379</v>
      </c>
      <c r="P25" s="468"/>
    </row>
    <row r="26" spans="1:16" s="29" customFormat="1" ht="14.25" customHeight="1">
      <c r="A26" s="276"/>
      <c r="B26" s="276"/>
      <c r="C26" s="276"/>
      <c r="D26" s="276"/>
      <c r="E26" s="276"/>
      <c r="F26" s="277" t="s">
        <v>130</v>
      </c>
      <c r="G26" s="352" t="s">
        <v>131</v>
      </c>
      <c r="H26" s="276" t="s">
        <v>127</v>
      </c>
      <c r="I26" s="539"/>
      <c r="J26" s="540"/>
      <c r="K26" s="466" t="s">
        <v>133</v>
      </c>
      <c r="L26" s="309" t="s">
        <v>132</v>
      </c>
      <c r="M26" s="466" t="s">
        <v>374</v>
      </c>
      <c r="N26" s="466" t="s">
        <v>375</v>
      </c>
      <c r="O26" s="543" t="s">
        <v>378</v>
      </c>
      <c r="P26" s="524" t="s">
        <v>385</v>
      </c>
    </row>
    <row r="27" spans="1:16" s="29" customFormat="1" ht="25.5" customHeight="1">
      <c r="A27" s="348" t="s">
        <v>111</v>
      </c>
      <c r="B27" s="280"/>
      <c r="C27" s="280"/>
      <c r="D27" s="280"/>
      <c r="E27" s="358"/>
      <c r="F27" s="359" t="s">
        <v>134</v>
      </c>
      <c r="G27" s="354" t="s">
        <v>135</v>
      </c>
      <c r="H27" s="348" t="s">
        <v>115</v>
      </c>
      <c r="I27" s="541"/>
      <c r="J27" s="542"/>
      <c r="K27" s="354" t="s">
        <v>137</v>
      </c>
      <c r="L27" s="469" t="s">
        <v>136</v>
      </c>
      <c r="M27" s="354" t="s">
        <v>376</v>
      </c>
      <c r="N27" s="354" t="s">
        <v>377</v>
      </c>
      <c r="O27" s="544"/>
      <c r="P27" s="541"/>
    </row>
    <row r="28" spans="1:16" s="29" customFormat="1" ht="27.75" hidden="1" customHeight="1">
      <c r="A28" s="32">
        <v>2010</v>
      </c>
      <c r="B28" s="59">
        <v>65.55</v>
      </c>
      <c r="C28" s="59">
        <v>40.25</v>
      </c>
      <c r="D28" s="59">
        <v>0</v>
      </c>
      <c r="E28" s="59">
        <v>0</v>
      </c>
      <c r="F28" s="34" t="s">
        <v>95</v>
      </c>
      <c r="G28" s="59">
        <v>31189</v>
      </c>
      <c r="H28" s="34" t="s">
        <v>145</v>
      </c>
      <c r="I28" s="51" t="s">
        <v>154</v>
      </c>
      <c r="J28" s="51"/>
      <c r="K28" s="410" t="s">
        <v>156</v>
      </c>
      <c r="L28" s="34" t="s">
        <v>155</v>
      </c>
      <c r="M28" s="34" t="s">
        <v>156</v>
      </c>
      <c r="N28" s="410"/>
      <c r="O28" s="410"/>
      <c r="P28" s="34" t="s">
        <v>156</v>
      </c>
    </row>
    <row r="29" spans="1:16" s="29" customFormat="1" ht="27.75" hidden="1" customHeight="1">
      <c r="A29" s="32">
        <v>2012</v>
      </c>
      <c r="B29" s="59">
        <v>44</v>
      </c>
      <c r="C29" s="59">
        <v>32</v>
      </c>
      <c r="D29" s="59">
        <v>56</v>
      </c>
      <c r="E29" s="59">
        <v>0</v>
      </c>
      <c r="F29" s="54" t="s">
        <v>341</v>
      </c>
      <c r="G29" s="59">
        <v>31189</v>
      </c>
      <c r="H29" s="54" t="s">
        <v>145</v>
      </c>
      <c r="I29" s="51" t="s">
        <v>96</v>
      </c>
      <c r="J29" s="51"/>
      <c r="K29" s="410" t="s">
        <v>97</v>
      </c>
      <c r="L29" s="54" t="s">
        <v>94</v>
      </c>
      <c r="M29" s="54" t="s">
        <v>97</v>
      </c>
      <c r="N29" s="410"/>
      <c r="O29" s="410"/>
      <c r="P29" s="54" t="s">
        <v>97</v>
      </c>
    </row>
    <row r="30" spans="1:16" ht="27.75" customHeight="1">
      <c r="A30" s="32">
        <v>2013</v>
      </c>
      <c r="B30" s="59">
        <v>31</v>
      </c>
      <c r="C30" s="59">
        <v>23</v>
      </c>
      <c r="D30" s="59">
        <v>55</v>
      </c>
      <c r="E30" s="59">
        <v>0</v>
      </c>
      <c r="F30" s="34" t="s">
        <v>177</v>
      </c>
      <c r="G30" s="59">
        <v>31189</v>
      </c>
      <c r="H30" s="34" t="s">
        <v>145</v>
      </c>
      <c r="I30" s="51" t="s">
        <v>96</v>
      </c>
      <c r="J30" s="51"/>
      <c r="K30" s="410" t="s">
        <v>97</v>
      </c>
      <c r="L30" s="34" t="s">
        <v>94</v>
      </c>
      <c r="M30" s="34" t="s">
        <v>383</v>
      </c>
      <c r="N30" s="410" t="s">
        <v>381</v>
      </c>
      <c r="O30" s="410" t="s">
        <v>94</v>
      </c>
      <c r="P30" s="34" t="s">
        <v>382</v>
      </c>
    </row>
    <row r="31" spans="1:16" ht="27.75" customHeight="1">
      <c r="A31" s="32">
        <v>2014</v>
      </c>
      <c r="B31" s="59">
        <v>36</v>
      </c>
      <c r="C31" s="59">
        <v>23</v>
      </c>
      <c r="D31" s="59">
        <v>38.75</v>
      </c>
      <c r="E31" s="59">
        <v>0</v>
      </c>
      <c r="F31" s="34" t="s">
        <v>95</v>
      </c>
      <c r="G31" s="59">
        <v>31189</v>
      </c>
      <c r="H31" s="34" t="s">
        <v>145</v>
      </c>
      <c r="I31" s="547" t="s">
        <v>184</v>
      </c>
      <c r="J31" s="547"/>
      <c r="K31" s="410" t="s">
        <v>97</v>
      </c>
      <c r="L31" s="410" t="s">
        <v>94</v>
      </c>
      <c r="M31" s="410" t="s">
        <v>383</v>
      </c>
      <c r="N31" s="410" t="s">
        <v>381</v>
      </c>
      <c r="O31" s="410" t="s">
        <v>94</v>
      </c>
      <c r="P31" s="410" t="s">
        <v>382</v>
      </c>
    </row>
    <row r="32" spans="1:16" ht="27.75" customHeight="1">
      <c r="A32" s="32">
        <v>2015</v>
      </c>
      <c r="B32" s="59">
        <v>58</v>
      </c>
      <c r="C32" s="59">
        <v>42</v>
      </c>
      <c r="D32" s="59">
        <v>41</v>
      </c>
      <c r="E32" s="59">
        <v>0</v>
      </c>
      <c r="F32" s="34" t="s">
        <v>95</v>
      </c>
      <c r="G32" s="59">
        <v>31189</v>
      </c>
      <c r="H32" s="34" t="s">
        <v>145</v>
      </c>
      <c r="I32" s="547" t="s">
        <v>184</v>
      </c>
      <c r="J32" s="547"/>
      <c r="K32" s="410" t="s">
        <v>97</v>
      </c>
      <c r="L32" s="410" t="s">
        <v>94</v>
      </c>
      <c r="M32" s="410" t="s">
        <v>383</v>
      </c>
      <c r="N32" s="410" t="s">
        <v>381</v>
      </c>
      <c r="O32" s="410" t="s">
        <v>94</v>
      </c>
      <c r="P32" s="410" t="s">
        <v>382</v>
      </c>
    </row>
    <row r="33" spans="1:16" ht="27.75" customHeight="1">
      <c r="A33" s="32">
        <v>2016</v>
      </c>
      <c r="B33" s="59">
        <v>45</v>
      </c>
      <c r="C33" s="59">
        <v>30</v>
      </c>
      <c r="D33" s="59">
        <v>62</v>
      </c>
      <c r="E33" s="59">
        <v>0</v>
      </c>
      <c r="F33" s="54" t="s">
        <v>95</v>
      </c>
      <c r="G33" s="59">
        <v>31189</v>
      </c>
      <c r="H33" s="54" t="s">
        <v>335</v>
      </c>
      <c r="I33" s="547" t="s">
        <v>184</v>
      </c>
      <c r="J33" s="547"/>
      <c r="K33" s="410" t="s">
        <v>97</v>
      </c>
      <c r="L33" s="410" t="s">
        <v>94</v>
      </c>
      <c r="M33" s="410" t="s">
        <v>383</v>
      </c>
      <c r="N33" s="410" t="s">
        <v>381</v>
      </c>
      <c r="O33" s="410" t="s">
        <v>94</v>
      </c>
      <c r="P33" s="410" t="s">
        <v>382</v>
      </c>
    </row>
    <row r="34" spans="1:16" ht="27.75" customHeight="1">
      <c r="A34" s="32">
        <v>2017</v>
      </c>
      <c r="B34" s="452">
        <v>44</v>
      </c>
      <c r="C34" s="452">
        <v>27</v>
      </c>
      <c r="D34" s="59">
        <v>0</v>
      </c>
      <c r="E34" s="59">
        <v>0</v>
      </c>
      <c r="F34" s="410" t="s">
        <v>336</v>
      </c>
      <c r="G34" s="59">
        <v>56221</v>
      </c>
      <c r="H34" s="410" t="s">
        <v>354</v>
      </c>
      <c r="I34" s="547" t="s">
        <v>184</v>
      </c>
      <c r="J34" s="547"/>
      <c r="K34" s="410" t="s">
        <v>97</v>
      </c>
      <c r="L34" s="410" t="s">
        <v>94</v>
      </c>
      <c r="M34" s="410" t="s">
        <v>383</v>
      </c>
      <c r="N34" s="410" t="s">
        <v>381</v>
      </c>
      <c r="O34" s="410" t="s">
        <v>94</v>
      </c>
      <c r="P34" s="410" t="s">
        <v>382</v>
      </c>
    </row>
    <row r="35" spans="1:16" ht="26.25" customHeight="1">
      <c r="A35" s="32">
        <v>2017</v>
      </c>
      <c r="B35" s="59">
        <v>0</v>
      </c>
      <c r="C35" s="59">
        <v>0</v>
      </c>
      <c r="D35" s="59">
        <v>0</v>
      </c>
      <c r="E35" s="59">
        <v>0</v>
      </c>
      <c r="F35" s="410" t="s">
        <v>337</v>
      </c>
      <c r="G35" s="59">
        <v>5642</v>
      </c>
      <c r="H35" s="410" t="s">
        <v>354</v>
      </c>
      <c r="I35" s="547" t="s">
        <v>184</v>
      </c>
      <c r="J35" s="547"/>
      <c r="K35" s="410" t="s">
        <v>97</v>
      </c>
      <c r="L35" s="410" t="s">
        <v>94</v>
      </c>
      <c r="M35" s="410" t="s">
        <v>383</v>
      </c>
      <c r="N35" s="410" t="s">
        <v>381</v>
      </c>
      <c r="O35" s="410" t="s">
        <v>94</v>
      </c>
      <c r="P35" s="410" t="s">
        <v>382</v>
      </c>
    </row>
    <row r="36" spans="1:16" ht="27.75" customHeight="1">
      <c r="A36" s="36">
        <v>2018</v>
      </c>
      <c r="B36" s="360">
        <v>44</v>
      </c>
      <c r="C36" s="360">
        <v>152</v>
      </c>
      <c r="D36" s="60">
        <v>62</v>
      </c>
      <c r="E36" s="60">
        <v>0</v>
      </c>
      <c r="F36" s="409" t="s">
        <v>370</v>
      </c>
      <c r="G36" s="60">
        <v>56221</v>
      </c>
      <c r="H36" s="409" t="s">
        <v>391</v>
      </c>
      <c r="I36" s="537" t="s">
        <v>184</v>
      </c>
      <c r="J36" s="537"/>
      <c r="K36" s="409" t="s">
        <v>97</v>
      </c>
      <c r="L36" s="409" t="s">
        <v>94</v>
      </c>
      <c r="M36" s="409" t="s">
        <v>384</v>
      </c>
      <c r="N36" s="409" t="s">
        <v>381</v>
      </c>
      <c r="O36" s="409" t="s">
        <v>94</v>
      </c>
      <c r="P36" s="409" t="s">
        <v>382</v>
      </c>
    </row>
    <row r="37" spans="1:16" s="52" customFormat="1" ht="26.25" customHeight="1">
      <c r="A37" s="36">
        <v>2018</v>
      </c>
      <c r="B37" s="60">
        <v>0</v>
      </c>
      <c r="C37" s="60">
        <v>0</v>
      </c>
      <c r="D37" s="60">
        <v>0</v>
      </c>
      <c r="E37" s="60">
        <v>0</v>
      </c>
      <c r="F37" s="409" t="s">
        <v>337</v>
      </c>
      <c r="G37" s="60">
        <v>5642</v>
      </c>
      <c r="H37" s="409" t="s">
        <v>391</v>
      </c>
      <c r="I37" s="537" t="s">
        <v>184</v>
      </c>
      <c r="J37" s="537"/>
      <c r="K37" s="409" t="s">
        <v>97</v>
      </c>
      <c r="L37" s="409" t="s">
        <v>250</v>
      </c>
      <c r="M37" s="409" t="s">
        <v>384</v>
      </c>
      <c r="N37" s="409" t="s">
        <v>381</v>
      </c>
      <c r="O37" s="409" t="s">
        <v>94</v>
      </c>
      <c r="P37" s="409" t="s">
        <v>382</v>
      </c>
    </row>
    <row r="38" spans="1:16" s="52" customFormat="1" ht="26.25" customHeight="1">
      <c r="A38" s="389"/>
      <c r="B38" s="390"/>
      <c r="C38" s="390"/>
      <c r="D38" s="390"/>
      <c r="E38" s="390"/>
      <c r="F38" s="38"/>
      <c r="G38" s="390"/>
      <c r="H38" s="38"/>
      <c r="I38" s="38"/>
      <c r="J38" s="38"/>
      <c r="K38" s="38"/>
      <c r="L38" s="38"/>
      <c r="M38" s="38"/>
      <c r="N38" s="38"/>
      <c r="O38" s="38"/>
      <c r="P38" s="38"/>
    </row>
    <row r="39" spans="1:16" s="29" customFormat="1" ht="16.5" customHeight="1">
      <c r="A39" s="31" t="s">
        <v>388</v>
      </c>
      <c r="B39" s="61"/>
      <c r="C39" s="61"/>
      <c r="D39" s="62"/>
      <c r="E39" s="63"/>
      <c r="F39" s="64"/>
      <c r="G39" s="63"/>
      <c r="H39" s="63"/>
      <c r="I39" s="63"/>
      <c r="J39" s="63"/>
      <c r="K39" s="63"/>
      <c r="L39" s="63"/>
      <c r="M39" s="63"/>
      <c r="N39" s="460"/>
      <c r="O39" s="460"/>
      <c r="P39" s="461"/>
    </row>
    <row r="41" spans="1:16">
      <c r="A41" s="41"/>
    </row>
    <row r="42" spans="1:16">
      <c r="A42" s="42"/>
    </row>
  </sheetData>
  <mergeCells count="29">
    <mergeCell ref="B15:C15"/>
    <mergeCell ref="B16:C16"/>
    <mergeCell ref="I32:J32"/>
    <mergeCell ref="B18:C18"/>
    <mergeCell ref="B19:C19"/>
    <mergeCell ref="B17:C17"/>
    <mergeCell ref="B20:C20"/>
    <mergeCell ref="B21:C21"/>
    <mergeCell ref="M18:P18"/>
    <mergeCell ref="I34:J34"/>
    <mergeCell ref="M15:P15"/>
    <mergeCell ref="M16:P16"/>
    <mergeCell ref="D7:G7"/>
    <mergeCell ref="D8:G8"/>
    <mergeCell ref="H7:L7"/>
    <mergeCell ref="H8:L8"/>
    <mergeCell ref="I31:J31"/>
    <mergeCell ref="M19:P19"/>
    <mergeCell ref="M20:P20"/>
    <mergeCell ref="M21:P21"/>
    <mergeCell ref="I33:J33"/>
    <mergeCell ref="J9:J10"/>
    <mergeCell ref="I36:J36"/>
    <mergeCell ref="I37:J37"/>
    <mergeCell ref="I23:J27"/>
    <mergeCell ref="O26:O27"/>
    <mergeCell ref="P26:P27"/>
    <mergeCell ref="K23:P24"/>
    <mergeCell ref="I35:J35"/>
  </mergeCells>
  <phoneticPr fontId="4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2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9</vt:i4>
      </vt:variant>
    </vt:vector>
  </HeadingPairs>
  <TitlesOfParts>
    <vt:vector size="19" baseType="lpstr">
      <vt:lpstr>ⅩⅢ. 환경</vt:lpstr>
      <vt:lpstr>1.환경오염배출사업장</vt:lpstr>
      <vt:lpstr>2.환경오염배출사업장 단속 및 행정조치</vt:lpstr>
      <vt:lpstr>3.배출부과금 부과 및 징수현황</vt:lpstr>
      <vt:lpstr>4.보건환경검사실적</vt:lpstr>
      <vt:lpstr>5.쓰레기수거</vt:lpstr>
      <vt:lpstr>6.생활폐기물매립지</vt:lpstr>
      <vt:lpstr>7.폐기물 재활용률</vt:lpstr>
      <vt:lpstr>8.공공하수처리시설</vt:lpstr>
      <vt:lpstr>9. 시설녹지현황</vt:lpstr>
      <vt:lpstr>'1.환경오염배출사업장'!Print_Area</vt:lpstr>
      <vt:lpstr>'2.환경오염배출사업장 단속 및 행정조치'!Print_Area</vt:lpstr>
      <vt:lpstr>'3.배출부과금 부과 및 징수현황'!Print_Area</vt:lpstr>
      <vt:lpstr>'4.보건환경검사실적'!Print_Area</vt:lpstr>
      <vt:lpstr>'5.쓰레기수거'!Print_Area</vt:lpstr>
      <vt:lpstr>'6.생활폐기물매립지'!Print_Area</vt:lpstr>
      <vt:lpstr>'7.폐기물 재활용률'!Print_Area</vt:lpstr>
      <vt:lpstr>'8.공공하수처리시설'!Print_Area</vt:lpstr>
      <vt:lpstr>'ⅩⅢ. 환경'!Print_Area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현영남</dc:creator>
  <cp:lastModifiedBy>사용자</cp:lastModifiedBy>
  <cp:lastPrinted>2019-08-20T09:29:30Z</cp:lastPrinted>
  <dcterms:created xsi:type="dcterms:W3CDTF">2003-11-25T12:53:56Z</dcterms:created>
  <dcterms:modified xsi:type="dcterms:W3CDTF">2020-12-10T06:30:08Z</dcterms:modified>
</cp:coreProperties>
</file>