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현재_통합_문서"/>
  <mc:AlternateContent xmlns:mc="http://schemas.openxmlformats.org/markup-compatibility/2006">
    <mc:Choice Requires="x15">
      <x15ac:absPath xmlns:x15ac="http://schemas.microsoft.com/office/spreadsheetml/2010/11/ac" url="C:\Users\Administrator\Desktop\2018최종\"/>
    </mc:Choice>
  </mc:AlternateContent>
  <bookViews>
    <workbookView xWindow="270" yWindow="3030" windowWidth="16500" windowHeight="6180" tabRatio="796" activeTab="7"/>
  </bookViews>
  <sheets>
    <sheet name="Ⅸ. 유통 · 금융 · 보험 및 기타 서비스" sheetId="22" r:id="rId1"/>
    <sheet name="1.유통업체현황" sheetId="1" r:id="rId2"/>
    <sheet name="2.금융기관" sheetId="25" r:id="rId3"/>
    <sheet name="3.금융기관 예금,대출" sheetId="26" r:id="rId4"/>
    <sheet name="4.수출입통관실적" sheetId="20" r:id="rId5"/>
    <sheet name="4-1.수출실적" sheetId="17" r:id="rId6"/>
    <sheet name="4-2.수입실적" sheetId="18" r:id="rId7"/>
    <sheet name="5. 농림수산물수출입" sheetId="19" r:id="rId8"/>
  </sheets>
  <definedNames>
    <definedName name="aaa">#REF!</definedName>
    <definedName name="_xlnm.Print_Area" localSheetId="1">'1.유통업체현황'!$A$1:$AG$58</definedName>
    <definedName name="_xlnm.Print_Area" localSheetId="2">'2.금융기관'!$A$1:$P$72</definedName>
    <definedName name="_xlnm.Print_Area" localSheetId="4">'4.수출입통관실적'!$A$1:$E$22</definedName>
    <definedName name="_xlnm.Print_Area" localSheetId="5">'4-1.수출실적'!$A$1:$L$29</definedName>
    <definedName name="_xlnm.Print_Area" localSheetId="6">'4-2.수입실적'!$A$1:$L$28</definedName>
    <definedName name="_xlnm.Print_Area" localSheetId="7">'5. 농림수산물수출입'!$A$1:$K$21</definedName>
    <definedName name="_xlnm.Print_Area" localSheetId="0">'Ⅸ. 유통 · 금융 · 보험 및 기타 서비스'!$A$1:$J$36</definedName>
  </definedNames>
  <calcPr calcId="162913"/>
</workbook>
</file>

<file path=xl/calcChain.xml><?xml version="1.0" encoding="utf-8"?>
<calcChain xmlns="http://schemas.openxmlformats.org/spreadsheetml/2006/main">
  <c r="C43" i="1" l="1"/>
  <c r="B56" i="25" l="1"/>
  <c r="B57" i="25"/>
  <c r="B58" i="25"/>
  <c r="B59" i="25"/>
  <c r="B60" i="25"/>
  <c r="B61" i="25"/>
  <c r="B62" i="25"/>
  <c r="B63" i="25"/>
  <c r="B64" i="25"/>
  <c r="B55" i="25"/>
  <c r="D44" i="1"/>
  <c r="E44" i="1"/>
  <c r="D45" i="1"/>
  <c r="E45" i="1"/>
  <c r="D46" i="1"/>
  <c r="E46" i="1"/>
  <c r="D47" i="1"/>
  <c r="E47" i="1"/>
  <c r="D48" i="1"/>
  <c r="E48" i="1"/>
  <c r="D49" i="1"/>
  <c r="E49" i="1"/>
  <c r="D50" i="1"/>
  <c r="E50" i="1"/>
  <c r="D51" i="1"/>
  <c r="E51" i="1"/>
  <c r="D52" i="1"/>
  <c r="E52" i="1"/>
  <c r="E43" i="1"/>
  <c r="D43" i="1"/>
  <c r="B44" i="1"/>
  <c r="B45" i="1"/>
  <c r="B46" i="1"/>
  <c r="B47" i="1"/>
  <c r="B48" i="1"/>
  <c r="B49" i="1"/>
  <c r="B50" i="1"/>
  <c r="B51" i="1"/>
  <c r="B52" i="1"/>
  <c r="B43" i="1"/>
  <c r="E18" i="20" l="1"/>
  <c r="B18" i="20"/>
  <c r="G18" i="19"/>
  <c r="B18" i="19"/>
  <c r="B64" i="26"/>
  <c r="L58" i="26"/>
  <c r="D58" i="26"/>
  <c r="E58" i="26"/>
  <c r="F58" i="26"/>
  <c r="G58" i="26"/>
  <c r="H58" i="26"/>
  <c r="I58" i="26"/>
  <c r="J58" i="26"/>
  <c r="C61" i="26"/>
  <c r="B61" i="26" s="1"/>
  <c r="C62" i="26"/>
  <c r="B62" i="26" s="1"/>
  <c r="C63" i="26"/>
  <c r="B63" i="26" s="1"/>
  <c r="C64" i="26"/>
  <c r="C65" i="26"/>
  <c r="B65" i="26" s="1"/>
  <c r="C66" i="26"/>
  <c r="B66" i="26" s="1"/>
  <c r="C67" i="26"/>
  <c r="B67" i="26" s="1"/>
  <c r="C68" i="26"/>
  <c r="B68" i="26" s="1"/>
  <c r="C69" i="26"/>
  <c r="B69" i="26" s="1"/>
  <c r="C70" i="26"/>
  <c r="B70" i="26" s="1"/>
  <c r="C71" i="26"/>
  <c r="C58" i="26" s="1"/>
  <c r="C60" i="26"/>
  <c r="B60" i="26" s="1"/>
  <c r="W41" i="1"/>
  <c r="X41" i="1"/>
  <c r="Y41" i="1"/>
  <c r="Z41" i="1"/>
  <c r="AA41" i="1"/>
  <c r="AB41" i="1"/>
  <c r="AC41" i="1"/>
  <c r="AD41" i="1"/>
  <c r="AE41" i="1"/>
  <c r="AF41" i="1"/>
  <c r="AG41" i="1"/>
  <c r="V41" i="1"/>
  <c r="C41" i="1"/>
  <c r="D41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B41" i="1"/>
  <c r="B71" i="26" l="1"/>
  <c r="B58" i="26" s="1"/>
  <c r="G17" i="19" l="1"/>
  <c r="B17" i="19"/>
  <c r="B22" i="18"/>
  <c r="D30" i="26" l="1"/>
  <c r="E30" i="26"/>
  <c r="F30" i="26"/>
  <c r="G30" i="26"/>
  <c r="H30" i="26"/>
  <c r="I30" i="26"/>
  <c r="J30" i="26"/>
  <c r="L30" i="26"/>
  <c r="M30" i="26"/>
  <c r="N30" i="26"/>
  <c r="O30" i="26"/>
  <c r="P30" i="26"/>
  <c r="Q30" i="26"/>
  <c r="E13" i="20" l="1"/>
  <c r="B13" i="20"/>
  <c r="B18" i="17" l="1"/>
  <c r="B20" i="17"/>
  <c r="T17" i="1" l="1"/>
  <c r="S17" i="1"/>
  <c r="R17" i="1"/>
  <c r="V17" i="1"/>
  <c r="W17" i="1"/>
  <c r="C33" i="26" l="1"/>
  <c r="B33" i="26" s="1"/>
  <c r="C34" i="26"/>
  <c r="B34" i="26" s="1"/>
  <c r="C35" i="26"/>
  <c r="C36" i="26"/>
  <c r="B36" i="26" s="1"/>
  <c r="C37" i="26"/>
  <c r="B37" i="26" s="1"/>
  <c r="C38" i="26"/>
  <c r="B38" i="26" s="1"/>
  <c r="C39" i="26"/>
  <c r="B39" i="26" s="1"/>
  <c r="C40" i="26"/>
  <c r="B40" i="26" s="1"/>
  <c r="C41" i="26"/>
  <c r="B41" i="26" s="1"/>
  <c r="C42" i="26"/>
  <c r="B42" i="26" s="1"/>
  <c r="C43" i="26"/>
  <c r="C30" i="26" s="1"/>
  <c r="B30" i="26" s="1"/>
  <c r="C32" i="26"/>
  <c r="B32" i="26" s="1"/>
  <c r="B35" i="26"/>
  <c r="C15" i="26"/>
  <c r="D15" i="26"/>
  <c r="E15" i="26"/>
  <c r="F15" i="26"/>
  <c r="G15" i="26"/>
  <c r="H15" i="26"/>
  <c r="I15" i="26"/>
  <c r="J15" i="26"/>
  <c r="L15" i="26"/>
  <c r="M15" i="26"/>
  <c r="N15" i="26"/>
  <c r="O15" i="26"/>
  <c r="P15" i="26"/>
  <c r="Q15" i="26"/>
  <c r="B17" i="26"/>
  <c r="B18" i="26"/>
  <c r="B19" i="26"/>
  <c r="B20" i="26"/>
  <c r="B21" i="26"/>
  <c r="B22" i="26"/>
  <c r="B23" i="26"/>
  <c r="B24" i="26"/>
  <c r="B25" i="26"/>
  <c r="B26" i="26"/>
  <c r="B27" i="26"/>
  <c r="B28" i="25"/>
  <c r="B27" i="25"/>
  <c r="B26" i="25"/>
  <c r="B25" i="25"/>
  <c r="B24" i="25"/>
  <c r="B23" i="25"/>
  <c r="B22" i="25"/>
  <c r="B21" i="25"/>
  <c r="B20" i="25"/>
  <c r="B19" i="25"/>
  <c r="P17" i="25"/>
  <c r="O17" i="25"/>
  <c r="N17" i="25"/>
  <c r="M17" i="25"/>
  <c r="L17" i="25"/>
  <c r="K17" i="25"/>
  <c r="I17" i="25"/>
  <c r="H17" i="25"/>
  <c r="G17" i="25"/>
  <c r="F17" i="25"/>
  <c r="E17" i="25"/>
  <c r="D17" i="25"/>
  <c r="C17" i="25"/>
  <c r="B43" i="26" l="1"/>
  <c r="B15" i="26"/>
  <c r="B17" i="25"/>
  <c r="L30" i="25" l="1"/>
  <c r="M30" i="25"/>
  <c r="N30" i="25"/>
  <c r="O30" i="25"/>
  <c r="P30" i="25"/>
  <c r="K30" i="25"/>
  <c r="C30" i="25"/>
  <c r="D30" i="25"/>
  <c r="E30" i="25"/>
  <c r="F30" i="25"/>
  <c r="G30" i="25"/>
  <c r="H30" i="25"/>
  <c r="I30" i="25"/>
  <c r="B30" i="25"/>
  <c r="G13" i="19"/>
  <c r="G12" i="19"/>
  <c r="G11" i="19"/>
  <c r="B11" i="19"/>
  <c r="G15" i="19"/>
  <c r="B15" i="19"/>
  <c r="AA17" i="1"/>
  <c r="B17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X17" i="1"/>
  <c r="Y17" i="1"/>
  <c r="Z17" i="1"/>
  <c r="AB17" i="1"/>
  <c r="AC17" i="1"/>
  <c r="AD17" i="1"/>
  <c r="AF17" i="1"/>
  <c r="AG17" i="1"/>
  <c r="B15" i="20"/>
  <c r="E15" i="20"/>
</calcChain>
</file>

<file path=xl/sharedStrings.xml><?xml version="1.0" encoding="utf-8"?>
<sst xmlns="http://schemas.openxmlformats.org/spreadsheetml/2006/main" count="832" uniqueCount="305">
  <si>
    <t xml:space="preserve"> </t>
  </si>
  <si>
    <t>단위 : 개소, ㎡</t>
  </si>
  <si>
    <t>Total</t>
  </si>
  <si>
    <t>products</t>
  </si>
  <si>
    <t>transport</t>
  </si>
  <si>
    <t>단위 : 천불</t>
  </si>
  <si>
    <t>수출입초과</t>
  </si>
  <si>
    <t>(A+B)</t>
  </si>
  <si>
    <t>(A)</t>
  </si>
  <si>
    <t>(B)</t>
  </si>
  <si>
    <t>(A-B)</t>
  </si>
  <si>
    <t>비식용</t>
  </si>
  <si>
    <t>동식물성</t>
  </si>
  <si>
    <t>화학물및</t>
  </si>
  <si>
    <t>달리분류</t>
  </si>
  <si>
    <t>원재료</t>
  </si>
  <si>
    <t>관련제품</t>
  </si>
  <si>
    <t>제조제품</t>
  </si>
  <si>
    <t>운수장비</t>
  </si>
  <si>
    <t>왁스</t>
  </si>
  <si>
    <t>물질</t>
  </si>
  <si>
    <t>Mineral</t>
  </si>
  <si>
    <t>Manufac-</t>
  </si>
  <si>
    <t>Miscella-</t>
  </si>
  <si>
    <t>Commodi-</t>
  </si>
  <si>
    <t>Crude</t>
  </si>
  <si>
    <t>fuels,</t>
  </si>
  <si>
    <t>Animal and</t>
  </si>
  <si>
    <t>tured goods</t>
  </si>
  <si>
    <t>Machinery</t>
  </si>
  <si>
    <t>neous</t>
  </si>
  <si>
    <t>ties and</t>
  </si>
  <si>
    <t>Food and</t>
  </si>
  <si>
    <t>materials</t>
  </si>
  <si>
    <t>lubricants</t>
  </si>
  <si>
    <t>vegetable</t>
  </si>
  <si>
    <t>Chemicals</t>
  </si>
  <si>
    <t xml:space="preserve">classified </t>
  </si>
  <si>
    <t>and</t>
  </si>
  <si>
    <t>manufac-</t>
  </si>
  <si>
    <t>transac-</t>
  </si>
  <si>
    <t>live</t>
  </si>
  <si>
    <t>and related</t>
  </si>
  <si>
    <t>oils,  fats</t>
  </si>
  <si>
    <t>chiefly by</t>
  </si>
  <si>
    <t>tured</t>
  </si>
  <si>
    <t>tions</t>
  </si>
  <si>
    <t>animals</t>
  </si>
  <si>
    <t>tobacco</t>
  </si>
  <si>
    <t>and waxes</t>
  </si>
  <si>
    <t>material</t>
  </si>
  <si>
    <t>equipment</t>
  </si>
  <si>
    <t>articles</t>
  </si>
  <si>
    <t>Exports and Imports Cleared</t>
    <phoneticPr fontId="3" type="noConversion"/>
  </si>
  <si>
    <t>Total amount</t>
    <phoneticPr fontId="3" type="noConversion"/>
  </si>
  <si>
    <t>Exports</t>
    <phoneticPr fontId="3" type="noConversion"/>
  </si>
  <si>
    <t>Imports</t>
    <phoneticPr fontId="3" type="noConversion"/>
  </si>
  <si>
    <t>Excess of Export</t>
    <phoneticPr fontId="3" type="noConversion"/>
  </si>
  <si>
    <t>and Import</t>
    <phoneticPr fontId="3" type="noConversion"/>
  </si>
  <si>
    <t xml:space="preserve">Agricultural </t>
  </si>
  <si>
    <t xml:space="preserve">Livestock </t>
  </si>
  <si>
    <t xml:space="preserve">Forestry </t>
  </si>
  <si>
    <t xml:space="preserve">Fishery </t>
  </si>
  <si>
    <t>백  화  점</t>
    <phoneticPr fontId="3" type="noConversion"/>
  </si>
  <si>
    <t>Distribution Stores</t>
    <phoneticPr fontId="3" type="noConversion"/>
  </si>
  <si>
    <t>Discount Store</t>
    <phoneticPr fontId="3" type="noConversion"/>
  </si>
  <si>
    <t>연   별</t>
    <phoneticPr fontId="3" type="noConversion"/>
  </si>
  <si>
    <t>Specialty Store</t>
  </si>
  <si>
    <t>대 형 마 트(할인점)</t>
    <phoneticPr fontId="3" type="noConversion"/>
  </si>
  <si>
    <t>전  문  점</t>
    <phoneticPr fontId="3" type="noConversion"/>
  </si>
  <si>
    <t>Total</t>
    <phoneticPr fontId="3" type="noConversion"/>
  </si>
  <si>
    <t xml:space="preserve"> Exports</t>
    <phoneticPr fontId="3" type="noConversion"/>
  </si>
  <si>
    <t>연 별</t>
    <phoneticPr fontId="3" type="noConversion"/>
  </si>
  <si>
    <t>Beverage</t>
    <phoneticPr fontId="3" type="noConversion"/>
  </si>
  <si>
    <t>inedible</t>
    <phoneticPr fontId="3" type="noConversion"/>
  </si>
  <si>
    <t>(except fuels)</t>
    <phoneticPr fontId="3" type="noConversion"/>
  </si>
  <si>
    <t>n.e.c.</t>
    <phoneticPr fontId="3" type="noConversion"/>
  </si>
  <si>
    <t xml:space="preserve">  주 : 통관기준</t>
    <phoneticPr fontId="3" type="noConversion"/>
  </si>
  <si>
    <t xml:space="preserve"> Imports</t>
    <phoneticPr fontId="3" type="noConversion"/>
  </si>
  <si>
    <t>음  료</t>
    <phoneticPr fontId="3" type="noConversion"/>
  </si>
  <si>
    <t>Exports and Imports of Agricultural, Forestry &amp; Fishery Products</t>
    <phoneticPr fontId="2" type="noConversion"/>
  </si>
  <si>
    <t>연 별</t>
    <phoneticPr fontId="2" type="noConversion"/>
  </si>
  <si>
    <t>계</t>
    <phoneticPr fontId="2" type="noConversion"/>
  </si>
  <si>
    <t>농산물</t>
    <phoneticPr fontId="2" type="noConversion"/>
  </si>
  <si>
    <t>축산물</t>
    <phoneticPr fontId="2" type="noConversion"/>
  </si>
  <si>
    <t>임산물</t>
    <phoneticPr fontId="2" type="noConversion"/>
  </si>
  <si>
    <t>수산물</t>
    <phoneticPr fontId="2" type="noConversion"/>
  </si>
  <si>
    <t>홍천읍</t>
    <phoneticPr fontId="3" type="noConversion"/>
  </si>
  <si>
    <t>화촌면</t>
  </si>
  <si>
    <t>두촌면</t>
  </si>
  <si>
    <t>내촌면</t>
  </si>
  <si>
    <t>서석면</t>
  </si>
  <si>
    <t>동면</t>
  </si>
  <si>
    <t>남면</t>
  </si>
  <si>
    <t>서면</t>
  </si>
  <si>
    <t>북방면</t>
  </si>
  <si>
    <t>내면</t>
  </si>
  <si>
    <t>Trade, Banking, Insurance and Other Services</t>
    <phoneticPr fontId="2" type="noConversion"/>
  </si>
  <si>
    <t>Number</t>
    <phoneticPr fontId="3" type="noConversion"/>
  </si>
  <si>
    <t>쇼  핑  센  터</t>
    <phoneticPr fontId="3" type="noConversion"/>
  </si>
  <si>
    <t>Shopping Center</t>
    <phoneticPr fontId="3" type="noConversion"/>
  </si>
  <si>
    <t>Department Store</t>
    <phoneticPr fontId="3" type="noConversion"/>
  </si>
  <si>
    <t>면적</t>
    <phoneticPr fontId="3" type="noConversion"/>
  </si>
  <si>
    <t>건물</t>
    <phoneticPr fontId="3" type="noConversion"/>
  </si>
  <si>
    <t>연면적</t>
    <phoneticPr fontId="3" type="noConversion"/>
  </si>
  <si>
    <t>홍천읍</t>
  </si>
  <si>
    <t>읍면별</t>
    <phoneticPr fontId="3" type="noConversion"/>
  </si>
  <si>
    <t>연  별</t>
    <phoneticPr fontId="3" type="noConversion"/>
  </si>
  <si>
    <t>…</t>
  </si>
  <si>
    <t>Financial Institutions</t>
  </si>
  <si>
    <t>단위 : 개소</t>
  </si>
  <si>
    <t>계</t>
  </si>
  <si>
    <t>한 국</t>
  </si>
  <si>
    <t>은 행</t>
  </si>
  <si>
    <t>우  리</t>
  </si>
  <si>
    <t>국  민</t>
  </si>
  <si>
    <t>연  별</t>
  </si>
  <si>
    <t>신  한</t>
  </si>
  <si>
    <t>한국씨티</t>
  </si>
  <si>
    <t>농  협</t>
  </si>
  <si>
    <t>수  협</t>
  </si>
  <si>
    <t>외  국</t>
  </si>
  <si>
    <t>은  행</t>
  </si>
  <si>
    <t>중앙회</t>
  </si>
  <si>
    <t>산업은행</t>
  </si>
  <si>
    <t>Bank</t>
  </si>
  <si>
    <t>Korea</t>
  </si>
  <si>
    <t>Industrial</t>
  </si>
  <si>
    <t>of</t>
  </si>
  <si>
    <t>Woori</t>
  </si>
  <si>
    <t>Kookmin</t>
  </si>
  <si>
    <t>Shinhan</t>
  </si>
  <si>
    <t>Hana</t>
  </si>
  <si>
    <t>Citi bank</t>
  </si>
  <si>
    <t>bank of</t>
  </si>
  <si>
    <t>development</t>
  </si>
  <si>
    <t>Exim</t>
  </si>
  <si>
    <t>Foreign bank</t>
  </si>
  <si>
    <t>읍면별</t>
  </si>
  <si>
    <t>bank</t>
  </si>
  <si>
    <t>korea</t>
  </si>
  <si>
    <t>N.A.C.F</t>
  </si>
  <si>
    <t>N.F.F.C</t>
  </si>
  <si>
    <t>in korea</t>
  </si>
  <si>
    <t xml:space="preserve">  주 : 1) 출장소 포함</t>
  </si>
  <si>
    <t>Deposits, Loans and Bills of Financial Institutions</t>
  </si>
  <si>
    <t>요구불예금</t>
  </si>
  <si>
    <t>정기예금</t>
  </si>
  <si>
    <t>정기적금</t>
  </si>
  <si>
    <t>상호부금</t>
  </si>
  <si>
    <t>기업자유</t>
  </si>
  <si>
    <t>장당평균금액</t>
  </si>
  <si>
    <t>(%)</t>
  </si>
  <si>
    <t>Grand</t>
  </si>
  <si>
    <t>Installment</t>
  </si>
  <si>
    <t>Mutual</t>
  </si>
  <si>
    <t>Company</t>
  </si>
  <si>
    <t>Demand</t>
  </si>
  <si>
    <t>Average value</t>
  </si>
  <si>
    <t>Dishonored</t>
  </si>
  <si>
    <t>total</t>
  </si>
  <si>
    <t>Time</t>
  </si>
  <si>
    <t>savings</t>
  </si>
  <si>
    <t>Savings</t>
  </si>
  <si>
    <t>installments</t>
  </si>
  <si>
    <t>Other</t>
  </si>
  <si>
    <t>deposits</t>
  </si>
  <si>
    <t>Lending</t>
  </si>
  <si>
    <t>Number of bills</t>
  </si>
  <si>
    <t xml:space="preserve">Amount </t>
  </si>
  <si>
    <t>per bill</t>
  </si>
  <si>
    <t>amount</t>
  </si>
  <si>
    <t>rate</t>
  </si>
  <si>
    <t>1월</t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</si>
  <si>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</si>
  <si>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</si>
  <si>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</si>
  <si>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</si>
  <si>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</si>
  <si>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</si>
  <si>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</si>
  <si>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</si>
  <si>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</si>
  <si>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</si>
  <si>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</si>
  <si>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 xml:space="preserve">  주 : 1) 예금 취급점포 기준임</t>
  </si>
  <si>
    <t xml:space="preserve">       2) 외화예금 및 동업자예금 제외</t>
  </si>
  <si>
    <t xml:space="preserve">       3) 자유저축예금이 포함('97.6월부터)</t>
  </si>
  <si>
    <t xml:space="preserve">       4) 전자결재액 제외</t>
  </si>
  <si>
    <t xml:space="preserve">       5) 부도금액 기준</t>
  </si>
  <si>
    <t>자료 : 한국은행강원본부「강원지역경제동향」</t>
  </si>
  <si>
    <t>자료 : 한국은행 강원본부</t>
    <phoneticPr fontId="2" type="noConversion"/>
  </si>
  <si>
    <t>Other Large-scale Store</t>
  </si>
  <si>
    <t>개 소</t>
  </si>
  <si>
    <t>점포수</t>
  </si>
  <si>
    <t>개소</t>
  </si>
  <si>
    <t xml:space="preserve">면     적 </t>
  </si>
  <si>
    <t>건물연면적</t>
  </si>
  <si>
    <t>한국</t>
    <phoneticPr fontId="2" type="noConversion"/>
  </si>
  <si>
    <t>수출입은행</t>
    <phoneticPr fontId="2" type="noConversion"/>
  </si>
  <si>
    <t xml:space="preserve">  주 : 1) 통관기준</t>
    <phoneticPr fontId="3" type="noConversion"/>
  </si>
  <si>
    <t>되지않은</t>
    <phoneticPr fontId="3" type="noConversion"/>
  </si>
  <si>
    <t>스텐다드</t>
    <phoneticPr fontId="2" type="noConversion"/>
  </si>
  <si>
    <t>차타드 은행</t>
    <phoneticPr fontId="2" type="noConversion"/>
  </si>
  <si>
    <t>Standard</t>
    <phoneticPr fontId="2" type="noConversion"/>
  </si>
  <si>
    <t>Chartered</t>
    <phoneticPr fontId="2" type="noConversion"/>
  </si>
  <si>
    <t>KEB</t>
    <phoneticPr fontId="2" type="noConversion"/>
  </si>
  <si>
    <t>IBK</t>
    <phoneticPr fontId="2" type="noConversion"/>
  </si>
  <si>
    <t>기업은행</t>
    <phoneticPr fontId="2" type="noConversion"/>
  </si>
  <si>
    <t>하나은행</t>
    <phoneticPr fontId="2" type="noConversion"/>
  </si>
  <si>
    <t>단위 : 10억원</t>
    <phoneticPr fontId="2" type="noConversion"/>
  </si>
  <si>
    <t>판매</t>
    <phoneticPr fontId="3" type="noConversion"/>
  </si>
  <si>
    <t>Floor Space</t>
    <phoneticPr fontId="3" type="noConversion"/>
  </si>
  <si>
    <t>판매면적</t>
    <phoneticPr fontId="3" type="noConversion"/>
  </si>
  <si>
    <t>자료 : 한국무역협회</t>
    <phoneticPr fontId="3" type="noConversion"/>
  </si>
  <si>
    <t>1. 유 통 업 체 현 황</t>
    <phoneticPr fontId="3" type="noConversion"/>
  </si>
  <si>
    <t>Distribution Stores(Cont'd)</t>
    <phoneticPr fontId="3" type="noConversion"/>
  </si>
  <si>
    <t>식품 및</t>
  </si>
  <si>
    <t>광 물 성</t>
  </si>
  <si>
    <t>기계 및</t>
  </si>
  <si>
    <t>산 동 물</t>
  </si>
  <si>
    <t xml:space="preserve">및 </t>
  </si>
  <si>
    <t>연료,윤활</t>
  </si>
  <si>
    <t>유지 및</t>
  </si>
  <si>
    <t>(연료제외)</t>
  </si>
  <si>
    <t>유 및 관련</t>
  </si>
  <si>
    <t>상품 및</t>
  </si>
  <si>
    <t>취 급 물</t>
  </si>
  <si>
    <t>음   료</t>
    <phoneticPr fontId="3" type="noConversion"/>
  </si>
  <si>
    <t>기        타</t>
    <phoneticPr fontId="3" type="noConversion"/>
  </si>
  <si>
    <t>총      액</t>
    <phoneticPr fontId="3" type="noConversion"/>
  </si>
  <si>
    <t>수       출</t>
    <phoneticPr fontId="3" type="noConversion"/>
  </si>
  <si>
    <t>저 축 성 예 금             Time and savings deposits</t>
  </si>
  <si>
    <t>연      별</t>
  </si>
  <si>
    <t>대     출</t>
  </si>
  <si>
    <t>기      타</t>
  </si>
  <si>
    <t>장수(천장)</t>
  </si>
  <si>
    <t>금      액</t>
  </si>
  <si>
    <t>부 도 액</t>
  </si>
  <si>
    <t>예    금</t>
  </si>
  <si>
    <t>(천원)</t>
  </si>
  <si>
    <t>월      별</t>
  </si>
  <si>
    <t>시  중  은  행               Nation-wide commercial banks</t>
  </si>
  <si>
    <t>특수은행     Chartered  banks</t>
  </si>
  <si>
    <t>기    타         Other banks</t>
  </si>
  <si>
    <t>KDB</t>
    <phoneticPr fontId="2" type="noConversion"/>
  </si>
  <si>
    <t>합    계</t>
    <phoneticPr fontId="3" type="noConversion"/>
  </si>
  <si>
    <t>시   장 Market</t>
  </si>
  <si>
    <t xml:space="preserve"> 전통시장  Traditional market</t>
  </si>
  <si>
    <t>개 소</t>
    <phoneticPr fontId="3" type="noConversion"/>
  </si>
  <si>
    <t>면   적    Area</t>
    <phoneticPr fontId="3" type="noConversion"/>
  </si>
  <si>
    <t xml:space="preserve">면   적     </t>
    <phoneticPr fontId="3" type="noConversion"/>
  </si>
  <si>
    <t xml:space="preserve">면   적     </t>
    <phoneticPr fontId="3" type="noConversion"/>
  </si>
  <si>
    <t xml:space="preserve">면      적    </t>
    <phoneticPr fontId="3" type="noConversion"/>
  </si>
  <si>
    <t>수   출
Exports</t>
    <phoneticPr fontId="2" type="noConversion"/>
  </si>
  <si>
    <t>수   입
Imports</t>
    <phoneticPr fontId="2" type="noConversion"/>
  </si>
  <si>
    <t xml:space="preserve">면      적    </t>
    <phoneticPr fontId="3" type="noConversion"/>
  </si>
  <si>
    <t>합   계</t>
    <phoneticPr fontId="3" type="noConversion"/>
  </si>
  <si>
    <t>재  료  별</t>
    <phoneticPr fontId="3" type="noConversion"/>
  </si>
  <si>
    <t>기        타</t>
    <phoneticPr fontId="3" type="noConversion"/>
  </si>
  <si>
    <t>담   배</t>
    <phoneticPr fontId="3" type="noConversion"/>
  </si>
  <si>
    <t>합   계</t>
    <phoneticPr fontId="3" type="noConversion"/>
  </si>
  <si>
    <t>재 료 별</t>
    <phoneticPr fontId="3" type="noConversion"/>
  </si>
  <si>
    <t>연  별</t>
    <phoneticPr fontId="3" type="noConversion"/>
  </si>
  <si>
    <t>수       입</t>
    <phoneticPr fontId="3" type="noConversion"/>
  </si>
  <si>
    <r>
      <t>3. 금융기관예금, 대출 및 어음</t>
    </r>
    <r>
      <rPr>
        <b/>
        <vertAlign val="superscript"/>
        <sz val="20"/>
        <rFont val="맑은 고딕"/>
        <family val="3"/>
        <charset val="129"/>
        <scheme val="major"/>
      </rPr>
      <t>1)</t>
    </r>
  </si>
  <si>
    <t>연      별</t>
    <phoneticPr fontId="2" type="noConversion"/>
  </si>
  <si>
    <r>
      <t>예금총계</t>
    </r>
    <r>
      <rPr>
        <vertAlign val="superscript"/>
        <sz val="10"/>
        <rFont val="맑은 고딕"/>
        <family val="3"/>
        <charset val="129"/>
        <scheme val="major"/>
      </rPr>
      <t>2)</t>
    </r>
  </si>
  <si>
    <r>
      <t>어 음 교 환</t>
    </r>
    <r>
      <rPr>
        <vertAlign val="superscript"/>
        <sz val="10"/>
        <rFont val="맑은 고딕"/>
        <family val="3"/>
        <charset val="129"/>
        <scheme val="major"/>
      </rPr>
      <t xml:space="preserve">4) </t>
    </r>
    <r>
      <rPr>
        <sz val="10"/>
        <rFont val="맑은 고딕"/>
        <family val="3"/>
        <charset val="129"/>
        <scheme val="major"/>
      </rPr>
      <t xml:space="preserve">           Bill clearing</t>
    </r>
  </si>
  <si>
    <r>
      <t>저축예금</t>
    </r>
    <r>
      <rPr>
        <vertAlign val="superscript"/>
        <sz val="10"/>
        <rFont val="맑은 고딕"/>
        <family val="3"/>
        <charset val="129"/>
        <scheme val="major"/>
      </rPr>
      <t>3)</t>
    </r>
  </si>
  <si>
    <r>
      <t>부 도 율</t>
    </r>
    <r>
      <rPr>
        <vertAlign val="superscript"/>
        <sz val="10"/>
        <rFont val="맑은 고딕"/>
        <family val="3"/>
        <charset val="129"/>
        <scheme val="major"/>
      </rPr>
      <t>5)</t>
    </r>
  </si>
  <si>
    <r>
      <t>2. 금  융  기  관</t>
    </r>
    <r>
      <rPr>
        <b/>
        <vertAlign val="superscript"/>
        <sz val="20"/>
        <rFont val="맑은 고딕"/>
        <family val="3"/>
        <charset val="129"/>
        <scheme val="major"/>
      </rPr>
      <t>1)</t>
    </r>
  </si>
  <si>
    <t>KEB</t>
    <phoneticPr fontId="2" type="noConversion"/>
  </si>
  <si>
    <t>Ⅸ. 유통·금융·보험 및 기타 서비스</t>
    <phoneticPr fontId="2" type="noConversion"/>
  </si>
  <si>
    <t>단위 : 개소, ㎡</t>
    <phoneticPr fontId="3" type="noConversion"/>
  </si>
  <si>
    <t>unit : place, ㎡</t>
    <phoneticPr fontId="3" type="noConversion"/>
  </si>
  <si>
    <t>unit : place</t>
    <phoneticPr fontId="2" type="noConversion"/>
  </si>
  <si>
    <t>unit : billion won</t>
    <phoneticPr fontId="2" type="noConversion"/>
  </si>
  <si>
    <t>unit : USD 1,000</t>
    <phoneticPr fontId="3" type="noConversion"/>
  </si>
  <si>
    <t>자료 : 한국무역협회 강원지역본부</t>
    <phoneticPr fontId="3" type="noConversion"/>
  </si>
  <si>
    <t>자료 : 경제협력과, 한국무역협회 강원지역본부</t>
    <phoneticPr fontId="3" type="noConversion"/>
  </si>
  <si>
    <t>Complex 
Shopping mall</t>
    <phoneticPr fontId="3" type="noConversion"/>
  </si>
  <si>
    <t xml:space="preserve"> 주   1) 농수산물센터, 도매시장 등임.</t>
    <phoneticPr fontId="3" type="noConversion"/>
  </si>
  <si>
    <t>Sales Area</t>
    <phoneticPr fontId="3" type="noConversion"/>
  </si>
  <si>
    <t>Sales Area</t>
    <phoneticPr fontId="3" type="noConversion"/>
  </si>
  <si>
    <t>Sales Area</t>
    <phoneticPr fontId="3" type="noConversion"/>
  </si>
  <si>
    <t>Floor Space</t>
    <phoneticPr fontId="3" type="noConversion"/>
  </si>
  <si>
    <r>
      <t>기 타 대 규 모 점 포</t>
    </r>
    <r>
      <rPr>
        <vertAlign val="superscript"/>
        <sz val="10"/>
        <color theme="1"/>
        <rFont val="맑은 고딕"/>
        <family val="3"/>
        <charset val="129"/>
        <scheme val="major"/>
      </rPr>
      <t>1)</t>
    </r>
  </si>
  <si>
    <t>자료 : 경제과</t>
    <phoneticPr fontId="3" type="noConversion"/>
  </si>
  <si>
    <t>복합쇼핑몰</t>
    <phoneticPr fontId="3" type="noConversion"/>
  </si>
  <si>
    <t xml:space="preserve">소   계 Total </t>
    <phoneticPr fontId="3" type="noConversion"/>
  </si>
  <si>
    <t>점포수</t>
    <phoneticPr fontId="3" type="noConversion"/>
  </si>
  <si>
    <r>
      <t>상 점 가</t>
    </r>
    <r>
      <rPr>
        <sz val="10"/>
        <color theme="1"/>
        <rFont val="맑은 고딕"/>
        <family val="3"/>
        <charset val="129"/>
        <scheme val="major"/>
      </rPr>
      <t xml:space="preserve">  Shopping street</t>
    </r>
    <phoneticPr fontId="3" type="noConversion"/>
  </si>
  <si>
    <t>판매</t>
    <phoneticPr fontId="3" type="noConversion"/>
  </si>
  <si>
    <t>자료 : 경제과</t>
    <phoneticPr fontId="3" type="noConversion"/>
  </si>
  <si>
    <t xml:space="preserve">        품목별 실적이 소수점으로 계산되어 실제합계수와 표시된 합계수는 다를 수 있음</t>
    <phoneticPr fontId="3" type="noConversion"/>
  </si>
  <si>
    <t>4-1. 수  출  실  적</t>
    <phoneticPr fontId="3" type="noConversion"/>
  </si>
  <si>
    <t>4-2. 수  입  실  적</t>
    <phoneticPr fontId="3" type="noConversion"/>
  </si>
  <si>
    <t>5. 농림수산물 수출입 실적</t>
    <phoneticPr fontId="2" type="noConversion"/>
  </si>
  <si>
    <t xml:space="preserve">     </t>
    <phoneticPr fontId="2" type="noConversion"/>
  </si>
  <si>
    <t xml:space="preserve">      </t>
    <phoneticPr fontId="2" type="noConversion"/>
  </si>
  <si>
    <t xml:space="preserve">         </t>
    <phoneticPr fontId="2" type="noConversion"/>
  </si>
  <si>
    <t xml:space="preserve">       </t>
    <phoneticPr fontId="2" type="noConversion"/>
  </si>
  <si>
    <t xml:space="preserve">          </t>
    <phoneticPr fontId="2" type="noConversion"/>
  </si>
  <si>
    <r>
      <rPr>
        <b/>
        <sz val="20"/>
        <rFont val="맑은 고딕"/>
        <family val="3"/>
        <charset val="129"/>
        <scheme val="major"/>
      </rPr>
      <t>4. 수 출 입 통 관 실 적</t>
    </r>
    <r>
      <rPr>
        <b/>
        <vertAlign val="superscript"/>
        <sz val="20"/>
        <rFont val="맑은 고딕"/>
        <family val="3"/>
        <charset val="129"/>
        <scheme val="major"/>
      </rPr>
      <t>1)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</si>
</sst>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5">
    <numFmt numFmtId="42" formatCode="_-&quot;₩&quot;* #,##0_-;\-&quot;₩&quot;* #,##0_-;_-&quot;₩&quot;* &quot;-&quot;_-;_-@_-"/>
    <numFmt numFmtId="41" formatCode="_-* #,##0_-;\-* #,##0_-;_-* &quot;-&quot;_-;_-@_-"/>
    <numFmt numFmtId="176" formatCode="&quot;₩&quot;#,##0;&quot;₩&quot;\-#,##0"/>
    <numFmt numFmtId="177" formatCode="&quot;₩&quot;#,##0;[Red]&quot;₩&quot;\-#,##0"/>
    <numFmt numFmtId="178" formatCode="&quot;₩&quot;#,##0.00;[Red]&quot;₩&quot;\-#,##0.00"/>
    <numFmt numFmtId="179" formatCode="_ &quot;₩&quot;* #,##0_ ;_ &quot;₩&quot;* \-#,##0_ ;_ &quot;₩&quot;* &quot;-&quot;_ ;_ @_ "/>
    <numFmt numFmtId="180" formatCode="_ * #,##0_ ;_ * \-#,##0_ ;_ * &quot;-&quot;_ ;_ @_ "/>
    <numFmt numFmtId="181" formatCode="_ &quot;₩&quot;* #,##0.00_ ;_ &quot;₩&quot;* \-#,##0.00_ ;_ &quot;₩&quot;* &quot;-&quot;??_ ;_ @_ "/>
    <numFmt numFmtId="182" formatCode="_ * #,##0.00_ ;_ * \-#,##0.00_ ;_ * &quot;-&quot;??_ ;_ @_ "/>
    <numFmt numFmtId="183" formatCode="_ * #,##0.0_ ;_ * \-#,##0.0_ ;_ * &quot;-&quot;_ ;_ @_ "/>
    <numFmt numFmtId="184" formatCode="_ * #,##0.00_ ;_ * \-#,##0.00_ ;_ * &quot;-&quot;_ ;_ @_ "/>
    <numFmt numFmtId="185" formatCode="_-* #,##0.0_-;\-* #,##0.0_-;_-* &quot;-&quot;?_-;_-@_-"/>
    <numFmt numFmtId="186" formatCode="#,##0_);[Red]\(#,##0\)"/>
    <numFmt numFmtId="187" formatCode="#,##0_ "/>
    <numFmt numFmtId="188" formatCode="#,##0.0"/>
    <numFmt numFmtId="189" formatCode="&quot;$&quot;#,##0_);[Red]\(&quot;$&quot;#,##0\)"/>
    <numFmt numFmtId="190" formatCode="&quot;$&quot;#,##0.00_);[Red]\(&quot;$&quot;#,##0.00\)"/>
    <numFmt numFmtId="191" formatCode="#,##0;[Red]&quot;-&quot;#,##0"/>
    <numFmt numFmtId="192" formatCode="#,##0.00;[Red]&quot;-&quot;#,##0.00"/>
    <numFmt numFmtId="193" formatCode="#,##0;&quot;₩&quot;&quot;₩&quot;&quot;₩&quot;&quot;₩&quot;\(#,##0&quot;₩&quot;&quot;₩&quot;&quot;₩&quot;&quot;₩&quot;\)"/>
    <numFmt numFmtId="194" formatCode="_(&quot;$&quot;* #,##0_);_(&quot;$&quot;* \(#,##0\);_(&quot;$&quot;* &quot;-&quot;_);_(@_)"/>
    <numFmt numFmtId="195" formatCode="_(&quot;$&quot;* #,##0.00_);_(&quot;$&quot;* \(#,##0.00\);_(&quot;$&quot;* &quot;-&quot;??_);_(@_)"/>
    <numFmt numFmtId="196" formatCode="&quot;₩&quot;&quot;₩&quot;&quot;₩&quot;&quot;₩&quot;\$#,##0.00;&quot;₩&quot;&quot;₩&quot;&quot;₩&quot;&quot;₩&quot;\(&quot;₩&quot;&quot;₩&quot;&quot;₩&quot;&quot;₩&quot;\$#,##0.00&quot;₩&quot;&quot;₩&quot;&quot;₩&quot;&quot;₩&quot;\)"/>
    <numFmt numFmtId="197" formatCode="_-* #,##0\ _D_M_-;\-* #,##0\ _D_M_-;_-* &quot;-&quot;\ _D_M_-;_-@_-"/>
    <numFmt numFmtId="198" formatCode="_-* #,##0.00\ _D_M_-;\-* #,##0.00\ _D_M_-;_-* &quot;-&quot;??\ _D_M_-;_-@_-"/>
    <numFmt numFmtId="199" formatCode="&quot;₩&quot;&quot;₩&quot;&quot;₩&quot;&quot;₩&quot;\$#,##0;&quot;₩&quot;&quot;₩&quot;&quot;₩&quot;&quot;₩&quot;\(&quot;₩&quot;&quot;₩&quot;&quot;₩&quot;&quot;₩&quot;\$#,##0&quot;₩&quot;&quot;₩&quot;&quot;₩&quot;&quot;₩&quot;\)"/>
    <numFmt numFmtId="200" formatCode="_(* #,##0_);_(* \(#,##0\);_(* &quot;-&quot;_);_(@_)"/>
    <numFmt numFmtId="201" formatCode="_(* #,##0.00_);_(* \(#,##0.00\);_(* &quot;-&quot;??_);_(@_)"/>
    <numFmt numFmtId="202" formatCode="#,##0.000_);&quot;₩&quot;&quot;₩&quot;&quot;₩&quot;&quot;₩&quot;\(#,##0.000&quot;₩&quot;&quot;₩&quot;&quot;₩&quot;&quot;₩&quot;\)"/>
    <numFmt numFmtId="203" formatCode="_-* #,##0\ &quot;DM&quot;_-;\-* #,##0\ &quot;DM&quot;_-;_-* &quot;-&quot;\ &quot;DM&quot;_-;_-@_-"/>
    <numFmt numFmtId="204" formatCode="_-* #,##0.00\ &quot;DM&quot;_-;\-* #,##0.00\ &quot;DM&quot;_-;_-* &quot;-&quot;??\ &quot;DM&quot;_-;_-@_-"/>
    <numFmt numFmtId="205" formatCode="_ * #,##0.0_ ;_ * \-#,##0.0_ ;_ * &quot;-&quot;??_ ;_ @_ "/>
    <numFmt numFmtId="206" formatCode="_-* #,##0.00_-;\-* #,##0.00_-;_-* &quot;-&quot;?_-;_-@_-"/>
    <numFmt numFmtId="207" formatCode="0.00000"/>
    <numFmt numFmtId="208" formatCode="0.000000"/>
  </numFmts>
  <fonts count="226">
    <font>
      <sz val="10"/>
      <name val="바탕체"/>
      <family val="1"/>
      <charset val="129"/>
    </font>
    <font>
      <sz val="10"/>
      <name val="바탕체"/>
      <family val="1"/>
      <charset val="129"/>
    </font>
    <font>
      <sz val="8"/>
      <name val="바탕체"/>
      <family val="1"/>
      <charset val="129"/>
    </font>
    <font>
      <sz val="8"/>
      <name val="바탕"/>
      <family val="1"/>
      <charset val="129"/>
    </font>
    <font>
      <sz val="10"/>
      <name val="Arial Narrow"/>
      <family val="2"/>
    </font>
    <font>
      <sz val="12"/>
      <name val="바탕체"/>
      <family val="1"/>
      <charset val="129"/>
    </font>
    <font>
      <sz val="10"/>
      <name val="Times New Roman"/>
      <family val="1"/>
    </font>
    <font>
      <sz val="10"/>
      <name val="MS Serif"/>
      <family val="1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11"/>
      <color indexed="2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b/>
      <sz val="12"/>
      <name val="Arial"/>
      <family val="2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52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1"/>
      <name val="돋움"/>
      <family val="3"/>
      <charset val="129"/>
    </font>
    <font>
      <b/>
      <sz val="18"/>
      <color indexed="56"/>
      <name val="맑은 고딕"/>
      <family val="3"/>
      <charset val="129"/>
    </font>
    <font>
      <sz val="9"/>
      <color indexed="8"/>
      <name val="맑은 고딕"/>
      <family val="3"/>
      <charset val="129"/>
    </font>
    <font>
      <sz val="10"/>
      <name val="Arial"/>
      <family val="2"/>
    </font>
    <font>
      <sz val="9"/>
      <color indexed="9"/>
      <name val="맑은 고딕"/>
      <family val="3"/>
      <charset val="129"/>
    </font>
    <font>
      <sz val="9"/>
      <color indexed="10"/>
      <name val="맑은 고딕"/>
      <family val="3"/>
      <charset val="129"/>
    </font>
    <font>
      <b/>
      <sz val="9"/>
      <color indexed="10"/>
      <name val="맑은 고딕"/>
      <family val="3"/>
      <charset val="129"/>
    </font>
    <font>
      <sz val="9"/>
      <color indexed="20"/>
      <name val="맑은 고딕"/>
      <family val="3"/>
      <charset val="129"/>
    </font>
    <font>
      <sz val="9"/>
      <color indexed="19"/>
      <name val="맑은 고딕"/>
      <family val="3"/>
      <charset val="129"/>
    </font>
    <font>
      <b/>
      <sz val="9"/>
      <color indexed="9"/>
      <name val="맑은 고딕"/>
      <family val="3"/>
      <charset val="129"/>
    </font>
    <font>
      <b/>
      <sz val="9"/>
      <color indexed="8"/>
      <name val="맑은 고딕"/>
      <family val="3"/>
      <charset val="129"/>
    </font>
    <font>
      <sz val="9"/>
      <color indexed="62"/>
      <name val="맑은 고딕"/>
      <family val="3"/>
      <charset val="129"/>
    </font>
    <font>
      <b/>
      <sz val="15"/>
      <color indexed="62"/>
      <name val="맑은 고딕"/>
      <family val="3"/>
      <charset val="129"/>
    </font>
    <font>
      <b/>
      <sz val="13"/>
      <color indexed="62"/>
      <name val="맑은 고딕"/>
      <family val="3"/>
      <charset val="129"/>
    </font>
    <font>
      <b/>
      <sz val="11"/>
      <color indexed="62"/>
      <name val="맑은 고딕"/>
      <family val="3"/>
      <charset val="129"/>
    </font>
    <font>
      <sz val="9"/>
      <color indexed="17"/>
      <name val="맑은 고딕"/>
      <family val="3"/>
      <charset val="129"/>
    </font>
    <font>
      <b/>
      <sz val="9"/>
      <color indexed="63"/>
      <name val="맑은 고딕"/>
      <family val="3"/>
      <charset val="129"/>
    </font>
    <font>
      <sz val="12"/>
      <name val="???"/>
      <family val="1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color indexed="20"/>
      <name val="맑은 고딕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b/>
      <sz val="11"/>
      <color indexed="52"/>
      <name val="맑은 고딕"/>
      <family val="3"/>
      <charset val="129"/>
    </font>
    <font>
      <b/>
      <sz val="10"/>
      <name val="Helv"/>
      <family val="2"/>
    </font>
    <font>
      <b/>
      <sz val="11"/>
      <color indexed="9"/>
      <name val="맑은 고딕"/>
      <family val="3"/>
      <charset val="129"/>
    </font>
    <font>
      <sz val="12"/>
      <name val="Arial"/>
      <family val="2"/>
    </font>
    <font>
      <sz val="10"/>
      <color indexed="16"/>
      <name val="MS Serif"/>
      <family val="1"/>
    </font>
    <font>
      <i/>
      <sz val="11"/>
      <color indexed="23"/>
      <name val="맑은 고딕"/>
      <family val="3"/>
      <charset val="129"/>
    </font>
    <font>
      <sz val="11"/>
      <color indexed="17"/>
      <name val="맑은 고딕"/>
      <family val="3"/>
      <charset val="129"/>
    </font>
    <font>
      <sz val="8"/>
      <name val="Arial"/>
      <family val="2"/>
    </font>
    <font>
      <b/>
      <sz val="12"/>
      <name val="Helv"/>
      <family val="2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name val="Arial"/>
      <family val="2"/>
    </font>
    <font>
      <sz val="11"/>
      <color indexed="62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name val="Helv"/>
      <family val="2"/>
    </font>
    <font>
      <sz val="11"/>
      <color indexed="60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"/>
      <color indexed="8"/>
      <name val="Courier"/>
      <family val="3"/>
    </font>
    <font>
      <sz val="11"/>
      <name val="HY신명조"/>
      <family val="1"/>
      <charset val="129"/>
    </font>
    <font>
      <sz val="1"/>
      <color indexed="8"/>
      <name val="Courier"/>
      <family val="3"/>
    </font>
    <font>
      <sz val="11"/>
      <name val="뼻뮝"/>
      <family val="3"/>
      <charset val="129"/>
    </font>
    <font>
      <sz val="10"/>
      <name val="굴림체"/>
      <family val="3"/>
      <charset val="129"/>
    </font>
    <font>
      <sz val="13"/>
      <name val="견고딕"/>
      <family val="1"/>
      <charset val="129"/>
    </font>
    <font>
      <sz val="12"/>
      <name val="굴림체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2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62"/>
      <name val="맑은 고딕"/>
      <family val="3"/>
      <charset val="129"/>
    </font>
    <font>
      <sz val="11"/>
      <color indexed="52"/>
      <name val="맑은 고딕"/>
      <family val="3"/>
      <charset val="129"/>
    </font>
    <font>
      <sz val="11"/>
      <color indexed="60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11"/>
      <color indexed="8"/>
      <name val="맑은 고딕"/>
      <family val="3"/>
      <charset val="129"/>
    </font>
    <font>
      <b/>
      <sz val="11"/>
      <color indexed="10"/>
      <name val="맑은 고딕"/>
      <family val="3"/>
      <charset val="129"/>
    </font>
    <font>
      <sz val="11"/>
      <color indexed="19"/>
      <name val="맑은 고딕"/>
      <family val="3"/>
      <charset val="129"/>
    </font>
    <font>
      <sz val="11"/>
      <color indexed="8"/>
      <name val="돋움"/>
      <family val="3"/>
      <charset val="129"/>
    </font>
    <font>
      <sz val="12"/>
      <color indexed="8"/>
      <name val="바탕체"/>
      <family val="1"/>
      <charset val="129"/>
    </font>
    <font>
      <b/>
      <sz val="18"/>
      <color indexed="62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2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62"/>
      <name val="맑은 고딕"/>
      <family val="3"/>
      <charset val="129"/>
    </font>
    <font>
      <sz val="11"/>
      <color indexed="52"/>
      <name val="맑은 고딕"/>
      <family val="3"/>
      <charset val="129"/>
    </font>
    <font>
      <sz val="11"/>
      <color indexed="60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11"/>
      <color indexed="8"/>
      <name val="돋움"/>
      <family val="3"/>
      <charset val="129"/>
    </font>
    <font>
      <sz val="11"/>
      <color indexed="8"/>
      <name val="맑은 고딕"/>
      <family val="3"/>
      <charset val="129"/>
    </font>
    <font>
      <b/>
      <sz val="11"/>
      <color indexed="13"/>
      <name val="맑은 고딕"/>
      <family val="3"/>
      <charset val="129"/>
    </font>
    <font>
      <b/>
      <sz val="15"/>
      <color indexed="18"/>
      <name val="맑은 고딕"/>
      <family val="3"/>
      <charset val="129"/>
    </font>
    <font>
      <b/>
      <sz val="13"/>
      <color indexed="18"/>
      <name val="맑은 고딕"/>
      <family val="3"/>
      <charset val="129"/>
    </font>
    <font>
      <b/>
      <sz val="11"/>
      <color indexed="18"/>
      <name val="맑은 고딕"/>
      <family val="3"/>
      <charset val="129"/>
    </font>
    <font>
      <sz val="11"/>
      <color indexed="13"/>
      <name val="맑은 고딕"/>
      <family val="3"/>
      <charset val="129"/>
    </font>
    <font>
      <sz val="11"/>
      <color indexed="16"/>
      <name val="맑은 고딕"/>
      <family val="3"/>
      <charset val="129"/>
    </font>
    <font>
      <b/>
      <sz val="18"/>
      <color indexed="18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8"/>
      <color indexed="62"/>
      <name val="맑은 고딕"/>
      <family val="3"/>
      <charset val="129"/>
    </font>
    <font>
      <b/>
      <sz val="15"/>
      <color indexed="62"/>
      <name val="맑은 고딕"/>
      <family val="3"/>
      <charset val="129"/>
    </font>
    <font>
      <b/>
      <sz val="13"/>
      <color indexed="62"/>
      <name val="맑은 고딕"/>
      <family val="3"/>
      <charset val="129"/>
    </font>
    <font>
      <b/>
      <sz val="11"/>
      <color indexed="62"/>
      <name val="맑은 고딕"/>
      <family val="3"/>
      <charset val="129"/>
    </font>
    <font>
      <sz val="12"/>
      <color rgb="FF000000"/>
      <name val="바탕체"/>
      <family val="1"/>
      <charset val="129"/>
    </font>
    <font>
      <sz val="11"/>
      <color rgb="FF000000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</font>
    <font>
      <sz val="9"/>
      <color rgb="FF000000"/>
      <name val="맑은 고딕"/>
      <family val="3"/>
      <charset val="129"/>
    </font>
    <font>
      <sz val="11"/>
      <color rgb="FFFFFFFF"/>
      <name val="맑은 고딕"/>
      <family val="3"/>
      <charset val="129"/>
    </font>
    <font>
      <sz val="11"/>
      <color theme="0"/>
      <name val="맑은 고딕"/>
      <family val="3"/>
      <charset val="129"/>
      <scheme val="minor"/>
    </font>
    <font>
      <sz val="9"/>
      <color theme="0"/>
      <name val="맑은 고딕"/>
      <family val="3"/>
      <charset val="129"/>
    </font>
    <font>
      <sz val="9"/>
      <color rgb="FFFFFFFF"/>
      <name val="맑은 고딕"/>
      <family val="3"/>
      <charset val="129"/>
    </font>
    <font>
      <sz val="12"/>
      <color rgb="FF000000"/>
      <name val="한컴바탕"/>
      <family val="1"/>
      <charset val="129"/>
    </font>
    <font>
      <sz val="10"/>
      <color rgb="FF000000"/>
      <name val="한컴바탕"/>
      <family val="1"/>
      <charset val="129"/>
    </font>
    <font>
      <sz val="11"/>
      <color rgb="FF800080"/>
      <name val="맑은 고딕"/>
      <family val="3"/>
      <charset val="129"/>
    </font>
    <font>
      <sz val="11"/>
      <color rgb="FF000000"/>
      <name val="한컴바탕"/>
      <family val="1"/>
      <charset val="129"/>
    </font>
    <font>
      <sz val="11"/>
      <color rgb="FF000000"/>
      <name val="돋움"/>
      <family val="3"/>
      <charset val="129"/>
    </font>
    <font>
      <b/>
      <sz val="10"/>
      <color rgb="FF000000"/>
      <name val="한컴바탕"/>
      <family val="1"/>
      <charset val="129"/>
    </font>
    <font>
      <b/>
      <sz val="11"/>
      <color rgb="FFFFFFFF"/>
      <name val="맑은 고딕"/>
      <family val="3"/>
      <charset val="129"/>
    </font>
    <font>
      <sz val="10"/>
      <color rgb="FF000000"/>
      <name val="Times New Roman"/>
      <family val="1"/>
    </font>
    <font>
      <sz val="12"/>
      <color rgb="FF000000"/>
      <name val="Arial"/>
      <family val="2"/>
    </font>
    <font>
      <sz val="10"/>
      <color rgb="FF800000"/>
      <name val="한컴바탕"/>
      <family val="1"/>
      <charset val="129"/>
    </font>
    <font>
      <i/>
      <sz val="11"/>
      <color rgb="FF808080"/>
      <name val="맑은 고딕"/>
      <family val="3"/>
      <charset val="129"/>
    </font>
    <font>
      <sz val="11"/>
      <color rgb="FF008000"/>
      <name val="맑은 고딕"/>
      <family val="3"/>
      <charset val="129"/>
    </font>
    <font>
      <sz val="8"/>
      <color rgb="FF000000"/>
      <name val="Arial"/>
      <family val="2"/>
    </font>
    <font>
      <b/>
      <sz val="12"/>
      <color rgb="FF000000"/>
      <name val="한컴바탕"/>
      <family val="1"/>
      <charset val="129"/>
    </font>
    <font>
      <b/>
      <sz val="12"/>
      <color rgb="FF000000"/>
      <name val="Arial"/>
      <family val="2"/>
    </font>
    <font>
      <b/>
      <sz val="18"/>
      <color rgb="FF000000"/>
      <name val="Arial"/>
      <family val="2"/>
    </font>
    <font>
      <sz val="11"/>
      <color rgb="FF333399"/>
      <name val="맑은 고딕"/>
      <family val="3"/>
      <charset val="129"/>
    </font>
    <font>
      <b/>
      <sz val="11"/>
      <color rgb="FF000000"/>
      <name val="한컴바탕"/>
      <family val="1"/>
      <charset val="129"/>
    </font>
    <font>
      <b/>
      <sz val="11"/>
      <color rgb="FF333333"/>
      <name val="맑은 고딕"/>
      <family val="3"/>
      <charset val="129"/>
    </font>
    <font>
      <sz val="10"/>
      <color rgb="FF000000"/>
      <name val="Arial"/>
      <family val="2"/>
    </font>
    <font>
      <b/>
      <sz val="11"/>
      <color rgb="FF000000"/>
      <name val="맑은 고딕"/>
      <family val="3"/>
      <charset val="129"/>
    </font>
    <font>
      <sz val="11"/>
      <color rgb="FFFF0000"/>
      <name val="맑은 고딕"/>
      <family val="3"/>
      <charset val="129"/>
    </font>
    <font>
      <sz val="11"/>
      <color rgb="FFFF0000"/>
      <name val="맑은 고딕"/>
      <family val="3"/>
      <charset val="129"/>
      <scheme val="minor"/>
    </font>
    <font>
      <sz val="9"/>
      <color rgb="FFFF0000"/>
      <name val="맑은 고딕"/>
      <family val="3"/>
      <charset val="129"/>
    </font>
    <font>
      <b/>
      <sz val="11"/>
      <color indexed="10"/>
      <name val="맑은 고딕"/>
      <family val="3"/>
      <charset val="129"/>
      <scheme val="minor"/>
    </font>
    <font>
      <b/>
      <sz val="1"/>
      <color rgb="FF000000"/>
      <name val="한컴바탕"/>
      <family val="1"/>
      <charset val="129"/>
    </font>
    <font>
      <sz val="11"/>
      <color rgb="FF9C0006"/>
      <name val="맑은 고딕"/>
      <family val="3"/>
      <charset val="129"/>
      <scheme val="minor"/>
    </font>
    <font>
      <sz val="9"/>
      <color rgb="FF9C0006"/>
      <name val="맑은 고딕"/>
      <family val="3"/>
      <charset val="129"/>
    </font>
    <font>
      <sz val="11"/>
      <color rgb="FF9C0006"/>
      <name val="맑은 고딕"/>
      <family val="3"/>
      <charset val="129"/>
    </font>
    <font>
      <sz val="1"/>
      <color rgb="FF000000"/>
      <name val="한컴바탕"/>
      <family val="1"/>
      <charset val="129"/>
    </font>
    <font>
      <sz val="10"/>
      <color rgb="FF000000"/>
      <name val="바탕체"/>
      <family val="1"/>
      <charset val="129"/>
    </font>
    <font>
      <sz val="11"/>
      <color indexed="19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i/>
      <sz val="9"/>
      <color rgb="FF7F7F7F"/>
      <name val="맑은 고딕"/>
      <family val="3"/>
      <charset val="129"/>
    </font>
    <font>
      <i/>
      <sz val="11"/>
      <color rgb="FF7F7F7F"/>
      <name val="맑은 고딕"/>
      <family val="3"/>
      <charset val="129"/>
    </font>
    <font>
      <b/>
      <sz val="11"/>
      <color theme="0"/>
      <name val="맑은 고딕"/>
      <family val="3"/>
      <charset val="129"/>
      <scheme val="minor"/>
    </font>
    <font>
      <b/>
      <sz val="9"/>
      <color theme="0"/>
      <name val="맑은 고딕"/>
      <family val="3"/>
      <charset val="129"/>
    </font>
    <font>
      <b/>
      <sz val="9"/>
      <color rgb="FFFFFFFF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</font>
    <font>
      <b/>
      <sz val="9"/>
      <color rgb="FF000000"/>
      <name val="맑은 고딕"/>
      <family val="3"/>
      <charset val="129"/>
    </font>
    <font>
      <sz val="11"/>
      <color rgb="FF3F3F76"/>
      <name val="맑은 고딕"/>
      <family val="3"/>
      <charset val="129"/>
      <scheme val="minor"/>
    </font>
    <font>
      <sz val="9"/>
      <color rgb="FF3F3F76"/>
      <name val="맑은 고딕"/>
      <family val="3"/>
      <charset val="129"/>
    </font>
    <font>
      <sz val="11"/>
      <color rgb="FF3F3F76"/>
      <name val="맑은 고딕"/>
      <family val="3"/>
      <charset val="129"/>
    </font>
    <font>
      <sz val="11"/>
      <color rgb="FF006100"/>
      <name val="맑은 고딕"/>
      <family val="3"/>
      <charset val="129"/>
      <scheme val="minor"/>
    </font>
    <font>
      <sz val="9"/>
      <color rgb="FF006100"/>
      <name val="맑은 고딕"/>
      <family val="3"/>
      <charset val="129"/>
    </font>
    <font>
      <sz val="11"/>
      <color rgb="FF006100"/>
      <name val="맑은 고딕"/>
      <family val="3"/>
      <charset val="129"/>
    </font>
    <font>
      <sz val="13"/>
      <color rgb="FF000000"/>
      <name val="한컴바탕"/>
      <family val="1"/>
      <charset val="129"/>
    </font>
    <font>
      <b/>
      <sz val="11"/>
      <color rgb="FF3F3F3F"/>
      <name val="맑은 고딕"/>
      <family val="3"/>
      <charset val="129"/>
      <scheme val="minor"/>
    </font>
    <font>
      <b/>
      <sz val="9"/>
      <color rgb="FF3F3F3F"/>
      <name val="맑은 고딕"/>
      <family val="3"/>
      <charset val="129"/>
    </font>
    <font>
      <b/>
      <sz val="11"/>
      <color rgb="FF3F3F3F"/>
      <name val="맑은 고딕"/>
      <family val="3"/>
      <charset val="129"/>
    </font>
    <font>
      <sz val="12"/>
      <color rgb="FF000000"/>
      <name val="굴림체"/>
      <family val="3"/>
      <charset val="129"/>
    </font>
    <font>
      <sz val="1"/>
      <color theme="1"/>
      <name val="맑은 고딕"/>
      <family val="3"/>
      <charset val="129"/>
      <scheme val="minor"/>
    </font>
    <font>
      <sz val="11"/>
      <color theme="1"/>
      <name val="돋움"/>
      <family val="3"/>
      <charset val="129"/>
    </font>
    <font>
      <sz val="8"/>
      <color theme="1"/>
      <name val="굴림"/>
      <family val="3"/>
      <charset val="129"/>
    </font>
    <font>
      <u/>
      <sz val="11"/>
      <color theme="10"/>
      <name val="맑은 고딕"/>
      <family val="3"/>
      <charset val="129"/>
      <scheme val="minor"/>
    </font>
    <font>
      <sz val="12"/>
      <name val="맑은 고딕"/>
      <family val="3"/>
      <charset val="129"/>
      <scheme val="major"/>
    </font>
    <font>
      <b/>
      <sz val="26"/>
      <color indexed="8"/>
      <name val="맑은 고딕"/>
      <family val="3"/>
      <charset val="129"/>
      <scheme val="major"/>
    </font>
    <font>
      <b/>
      <sz val="20"/>
      <color indexed="8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20"/>
      <name val="맑은 고딕"/>
      <family val="3"/>
      <charset val="129"/>
      <scheme val="major"/>
    </font>
    <font>
      <b/>
      <sz val="16"/>
      <name val="맑은 고딕"/>
      <family val="3"/>
      <charset val="129"/>
      <scheme val="major"/>
    </font>
    <font>
      <sz val="16"/>
      <name val="맑은 고딕"/>
      <family val="3"/>
      <charset val="129"/>
      <scheme val="major"/>
    </font>
    <font>
      <sz val="9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sz val="10"/>
      <color indexed="12"/>
      <name val="맑은 고딕"/>
      <family val="3"/>
      <charset val="129"/>
      <scheme val="major"/>
    </font>
    <font>
      <sz val="10"/>
      <color indexed="10"/>
      <name val="맑은 고딕"/>
      <family val="3"/>
      <charset val="129"/>
      <scheme val="major"/>
    </font>
    <font>
      <sz val="18"/>
      <name val="맑은 고딕"/>
      <family val="3"/>
      <charset val="129"/>
      <scheme val="major"/>
    </font>
    <font>
      <sz val="20"/>
      <name val="맑은 고딕"/>
      <family val="3"/>
      <charset val="129"/>
      <scheme val="major"/>
    </font>
    <font>
      <b/>
      <vertAlign val="superscript"/>
      <sz val="20"/>
      <name val="맑은 고딕"/>
      <family val="3"/>
      <charset val="129"/>
      <scheme val="major"/>
    </font>
    <font>
      <vertAlign val="superscript"/>
      <sz val="10"/>
      <name val="맑은 고딕"/>
      <family val="3"/>
      <charset val="129"/>
      <scheme val="major"/>
    </font>
    <font>
      <sz val="9"/>
      <color indexed="10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vertAlign val="superscript"/>
      <sz val="10"/>
      <color theme="1"/>
      <name val="맑은 고딕"/>
      <family val="3"/>
      <charset val="129"/>
      <scheme val="major"/>
    </font>
    <font>
      <b/>
      <sz val="10"/>
      <color rgb="FF0000FF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ajor"/>
    </font>
    <font>
      <sz val="9"/>
      <color rgb="FFFF0000"/>
      <name val="맑은 고딕"/>
      <family val="3"/>
      <charset val="129"/>
      <scheme val="major"/>
    </font>
  </fonts>
  <fills count="7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6"/>
        <bgColor indexed="64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1"/>
        <bgColor indexed="64"/>
      </patternFill>
    </fill>
    <fill>
      <patternFill patternType="solid">
        <fgColor indexed="47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29"/>
      </patternFill>
    </fill>
    <fill>
      <patternFill patternType="solid">
        <fgColor indexed="29"/>
        <bgColor indexed="64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13"/>
        <bgColor indexed="64"/>
      </patternFill>
    </fill>
    <fill>
      <patternFill patternType="solid">
        <fgColor indexed="43"/>
      </patternFill>
    </fill>
    <fill>
      <patternFill patternType="solid">
        <fgColor indexed="45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0"/>
        <bgColor indexed="64"/>
      </patternFill>
    </fill>
    <fill>
      <patternFill patternType="solid">
        <fgColor indexed="57"/>
      </patternFill>
    </fill>
    <fill>
      <patternFill patternType="solid">
        <fgColor indexed="50"/>
        <bgColor indexed="64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6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DBEEF3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E6B8B7"/>
        <bgColor indexed="64"/>
      </patternFill>
    </fill>
    <fill>
      <patternFill patternType="solid">
        <fgColor rgb="FFD7E4BC"/>
        <bgColor indexed="64"/>
      </patternFill>
    </fill>
    <fill>
      <patternFill patternType="solid">
        <fgColor rgb="FF0066CC"/>
        <bgColor indexed="64"/>
      </patternFill>
    </fill>
    <fill>
      <patternFill patternType="solid">
        <fgColor rgb="FF800080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3333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/>
      </patternFill>
    </fill>
    <fill>
      <patternFill patternType="solid">
        <fgColor rgb="FF4BACC6"/>
        <bgColor indexed="64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FFEB9C"/>
        <bgColor indexed="64"/>
      </patternFill>
    </fill>
    <fill>
      <patternFill patternType="solid">
        <fgColor rgb="FFA5A5A5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3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304">
    <xf numFmtId="0" fontId="0" fillId="0" borderId="0"/>
    <xf numFmtId="0" fontId="5" fillId="0" borderId="0"/>
    <xf numFmtId="0" fontId="139" fillId="0" borderId="0"/>
    <xf numFmtId="0" fontId="42" fillId="0" borderId="0"/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40" fillId="46" borderId="0">
      <alignment vertical="center"/>
    </xf>
    <xf numFmtId="0" fontId="43" fillId="2" borderId="0" applyNumberFormat="0" applyBorder="0" applyAlignment="0" applyProtection="0">
      <alignment vertical="center"/>
    </xf>
    <xf numFmtId="0" fontId="140" fillId="46" borderId="0">
      <alignment vertical="center"/>
    </xf>
    <xf numFmtId="0" fontId="8" fillId="2" borderId="0" applyNumberFormat="0" applyBorder="0" applyAlignment="0" applyProtection="0">
      <alignment vertical="center"/>
    </xf>
    <xf numFmtId="0" fontId="83" fillId="2" borderId="0" applyNumberFormat="0" applyBorder="0" applyAlignment="0" applyProtection="0">
      <alignment vertical="center"/>
    </xf>
    <xf numFmtId="0" fontId="10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40" fillId="4" borderId="0">
      <alignment vertical="center"/>
    </xf>
    <xf numFmtId="0" fontId="43" fillId="3" borderId="0" applyNumberFormat="0" applyBorder="0" applyAlignment="0" applyProtection="0">
      <alignment vertical="center"/>
    </xf>
    <xf numFmtId="0" fontId="140" fillId="4" borderId="0">
      <alignment vertical="center"/>
    </xf>
    <xf numFmtId="0" fontId="8" fillId="3" borderId="0" applyNumberFormat="0" applyBorder="0" applyAlignment="0" applyProtection="0">
      <alignment vertical="center"/>
    </xf>
    <xf numFmtId="0" fontId="83" fillId="3" borderId="0" applyNumberFormat="0" applyBorder="0" applyAlignment="0" applyProtection="0">
      <alignment vertical="center"/>
    </xf>
    <xf numFmtId="0" fontId="10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0" fillId="47" borderId="0">
      <alignment vertical="center"/>
    </xf>
    <xf numFmtId="0" fontId="43" fillId="5" borderId="0" applyNumberFormat="0" applyBorder="0" applyAlignment="0" applyProtection="0">
      <alignment vertical="center"/>
    </xf>
    <xf numFmtId="0" fontId="140" fillId="47" borderId="0">
      <alignment vertical="center"/>
    </xf>
    <xf numFmtId="0" fontId="8" fillId="5" borderId="0" applyNumberFormat="0" applyBorder="0" applyAlignment="0" applyProtection="0">
      <alignment vertical="center"/>
    </xf>
    <xf numFmtId="0" fontId="83" fillId="5" borderId="0" applyNumberFormat="0" applyBorder="0" applyAlignment="0" applyProtection="0">
      <alignment vertical="center"/>
    </xf>
    <xf numFmtId="0" fontId="10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40" fillId="48" borderId="0">
      <alignment vertical="center"/>
    </xf>
    <xf numFmtId="0" fontId="43" fillId="6" borderId="0" applyNumberFormat="0" applyBorder="0" applyAlignment="0" applyProtection="0">
      <alignment vertical="center"/>
    </xf>
    <xf numFmtId="0" fontId="140" fillId="48" borderId="0">
      <alignment vertical="center"/>
    </xf>
    <xf numFmtId="0" fontId="8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10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40" fillId="8" borderId="0">
      <alignment vertical="center"/>
    </xf>
    <xf numFmtId="0" fontId="43" fillId="7" borderId="0" applyNumberFormat="0" applyBorder="0" applyAlignment="0" applyProtection="0">
      <alignment vertical="center"/>
    </xf>
    <xf numFmtId="0" fontId="140" fillId="8" borderId="0">
      <alignment vertical="center"/>
    </xf>
    <xf numFmtId="0" fontId="8" fillId="7" borderId="0" applyNumberFormat="0" applyBorder="0" applyAlignment="0" applyProtection="0">
      <alignment vertical="center"/>
    </xf>
    <xf numFmtId="0" fontId="83" fillId="7" borderId="0" applyNumberFormat="0" applyBorder="0" applyAlignment="0" applyProtection="0">
      <alignment vertical="center"/>
    </xf>
    <xf numFmtId="0" fontId="10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40" fillId="10" borderId="0">
      <alignment vertical="center"/>
    </xf>
    <xf numFmtId="0" fontId="43" fillId="9" borderId="0" applyNumberFormat="0" applyBorder="0" applyAlignment="0" applyProtection="0">
      <alignment vertical="center"/>
    </xf>
    <xf numFmtId="0" fontId="140" fillId="10" borderId="0">
      <alignment vertical="center"/>
    </xf>
    <xf numFmtId="0" fontId="8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10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42" fillId="11" borderId="0" applyNumberFormat="0" applyBorder="0" applyAlignment="0" applyProtection="0">
      <alignment vertical="center"/>
    </xf>
    <xf numFmtId="0" fontId="141" fillId="11" borderId="0" applyNumberFormat="0" applyBorder="0" applyAlignment="0" applyProtection="0">
      <alignment vertical="center"/>
    </xf>
    <xf numFmtId="0" fontId="140" fillId="12" borderId="0">
      <alignment vertical="center"/>
    </xf>
    <xf numFmtId="0" fontId="143" fillId="12" borderId="0">
      <alignment vertical="center"/>
    </xf>
    <xf numFmtId="0" fontId="27" fillId="11" borderId="0" applyNumberFormat="0" applyBorder="0" applyAlignment="0" applyProtection="0">
      <alignment vertical="center"/>
    </xf>
    <xf numFmtId="0" fontId="141" fillId="11" borderId="0" applyNumberFormat="0" applyBorder="0" applyAlignment="0" applyProtection="0">
      <alignment vertical="center"/>
    </xf>
    <xf numFmtId="0" fontId="140" fillId="12" borderId="0">
      <alignment vertical="center"/>
    </xf>
    <xf numFmtId="0" fontId="8" fillId="2" borderId="0" applyNumberFormat="0" applyBorder="0" applyAlignment="0" applyProtection="0">
      <alignment vertical="center"/>
    </xf>
    <xf numFmtId="0" fontId="141" fillId="11" borderId="0" applyNumberFormat="0" applyBorder="0" applyAlignment="0" applyProtection="0">
      <alignment vertical="center"/>
    </xf>
    <xf numFmtId="0" fontId="141" fillId="11" borderId="0" applyNumberFormat="0" applyBorder="0" applyAlignment="0" applyProtection="0">
      <alignment vertical="center"/>
    </xf>
    <xf numFmtId="0" fontId="141" fillId="11" borderId="0" applyNumberFormat="0" applyBorder="0" applyAlignment="0" applyProtection="0">
      <alignment vertical="center"/>
    </xf>
    <xf numFmtId="0" fontId="141" fillId="11" borderId="0" applyNumberFormat="0" applyBorder="0" applyAlignment="0" applyProtection="0">
      <alignment vertical="center"/>
    </xf>
    <xf numFmtId="0" fontId="142" fillId="13" borderId="0" applyNumberFormat="0" applyBorder="0" applyAlignment="0" applyProtection="0">
      <alignment vertical="center"/>
    </xf>
    <xf numFmtId="0" fontId="141" fillId="13" borderId="0" applyNumberFormat="0" applyBorder="0" applyAlignment="0" applyProtection="0">
      <alignment vertical="center"/>
    </xf>
    <xf numFmtId="0" fontId="140" fillId="14" borderId="0">
      <alignment vertical="center"/>
    </xf>
    <xf numFmtId="0" fontId="143" fillId="14" borderId="0">
      <alignment vertical="center"/>
    </xf>
    <xf numFmtId="0" fontId="27" fillId="13" borderId="0" applyNumberFormat="0" applyBorder="0" applyAlignment="0" applyProtection="0">
      <alignment vertical="center"/>
    </xf>
    <xf numFmtId="0" fontId="141" fillId="13" borderId="0" applyNumberFormat="0" applyBorder="0" applyAlignment="0" applyProtection="0">
      <alignment vertical="center"/>
    </xf>
    <xf numFmtId="0" fontId="140" fillId="14" borderId="0">
      <alignment vertical="center"/>
    </xf>
    <xf numFmtId="0" fontId="8" fillId="3" borderId="0" applyNumberFormat="0" applyBorder="0" applyAlignment="0" applyProtection="0">
      <alignment vertical="center"/>
    </xf>
    <xf numFmtId="0" fontId="141" fillId="13" borderId="0" applyNumberFormat="0" applyBorder="0" applyAlignment="0" applyProtection="0">
      <alignment vertical="center"/>
    </xf>
    <xf numFmtId="0" fontId="141" fillId="13" borderId="0" applyNumberFormat="0" applyBorder="0" applyAlignment="0" applyProtection="0">
      <alignment vertical="center"/>
    </xf>
    <xf numFmtId="0" fontId="141" fillId="13" borderId="0" applyNumberFormat="0" applyBorder="0" applyAlignment="0" applyProtection="0">
      <alignment vertical="center"/>
    </xf>
    <xf numFmtId="0" fontId="141" fillId="13" borderId="0" applyNumberFormat="0" applyBorder="0" applyAlignment="0" applyProtection="0">
      <alignment vertical="center"/>
    </xf>
    <xf numFmtId="0" fontId="142" fillId="15" borderId="0" applyNumberFormat="0" applyBorder="0" applyAlignment="0" applyProtection="0">
      <alignment vertical="center"/>
    </xf>
    <xf numFmtId="0" fontId="141" fillId="15" borderId="0" applyNumberFormat="0" applyBorder="0" applyAlignment="0" applyProtection="0">
      <alignment vertical="center"/>
    </xf>
    <xf numFmtId="0" fontId="140" fillId="16" borderId="0">
      <alignment vertical="center"/>
    </xf>
    <xf numFmtId="0" fontId="140" fillId="16" borderId="0">
      <alignment vertical="center"/>
    </xf>
    <xf numFmtId="0" fontId="141" fillId="15" borderId="0" applyNumberFormat="0" applyBorder="0" applyAlignment="0" applyProtection="0">
      <alignment vertical="center"/>
    </xf>
    <xf numFmtId="0" fontId="143" fillId="16" borderId="0">
      <alignment vertical="center"/>
    </xf>
    <xf numFmtId="0" fontId="143" fillId="16" borderId="0">
      <alignment vertical="center"/>
    </xf>
    <xf numFmtId="0" fontId="142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141" fillId="15" borderId="0" applyNumberFormat="0" applyBorder="0" applyAlignment="0" applyProtection="0">
      <alignment vertical="center"/>
    </xf>
    <xf numFmtId="0" fontId="140" fillId="16" borderId="0">
      <alignment vertical="center"/>
    </xf>
    <xf numFmtId="0" fontId="140" fillId="16" borderId="0">
      <alignment vertical="center"/>
    </xf>
    <xf numFmtId="0" fontId="141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1" fillId="15" borderId="0" applyNumberFormat="0" applyBorder="0" applyAlignment="0" applyProtection="0">
      <alignment vertical="center"/>
    </xf>
    <xf numFmtId="0" fontId="141" fillId="15" borderId="0" applyNumberFormat="0" applyBorder="0" applyAlignment="0" applyProtection="0">
      <alignment vertical="center"/>
    </xf>
    <xf numFmtId="0" fontId="141" fillId="15" borderId="0" applyNumberFormat="0" applyBorder="0" applyAlignment="0" applyProtection="0">
      <alignment vertical="center"/>
    </xf>
    <xf numFmtId="0" fontId="141" fillId="15" borderId="0" applyNumberFormat="0" applyBorder="0" applyAlignment="0" applyProtection="0">
      <alignment vertical="center"/>
    </xf>
    <xf numFmtId="0" fontId="141" fillId="15" borderId="0" applyNumberFormat="0" applyBorder="0" applyAlignment="0" applyProtection="0">
      <alignment vertical="center"/>
    </xf>
    <xf numFmtId="0" fontId="141" fillId="15" borderId="0" applyNumberFormat="0" applyBorder="0" applyAlignment="0" applyProtection="0">
      <alignment vertical="center"/>
    </xf>
    <xf numFmtId="0" fontId="141" fillId="15" borderId="0" applyNumberFormat="0" applyBorder="0" applyAlignment="0" applyProtection="0">
      <alignment vertical="center"/>
    </xf>
    <xf numFmtId="0" fontId="141" fillId="15" borderId="0" applyNumberFormat="0" applyBorder="0" applyAlignment="0" applyProtection="0">
      <alignment vertical="center"/>
    </xf>
    <xf numFmtId="0" fontId="142" fillId="9" borderId="0" applyNumberFormat="0" applyBorder="0" applyAlignment="0" applyProtection="0">
      <alignment vertical="center"/>
    </xf>
    <xf numFmtId="0" fontId="141" fillId="9" borderId="0" applyNumberFormat="0" applyBorder="0" applyAlignment="0" applyProtection="0">
      <alignment vertical="center"/>
    </xf>
    <xf numFmtId="0" fontId="140" fillId="17" borderId="0">
      <alignment vertical="center"/>
    </xf>
    <xf numFmtId="0" fontId="143" fillId="17" borderId="0">
      <alignment vertical="center"/>
    </xf>
    <xf numFmtId="0" fontId="27" fillId="9" borderId="0" applyNumberFormat="0" applyBorder="0" applyAlignment="0" applyProtection="0">
      <alignment vertical="center"/>
    </xf>
    <xf numFmtId="0" fontId="141" fillId="9" borderId="0" applyNumberFormat="0" applyBorder="0" applyAlignment="0" applyProtection="0">
      <alignment vertical="center"/>
    </xf>
    <xf numFmtId="0" fontId="140" fillId="17" borderId="0">
      <alignment vertical="center"/>
    </xf>
    <xf numFmtId="0" fontId="8" fillId="6" borderId="0" applyNumberFormat="0" applyBorder="0" applyAlignment="0" applyProtection="0">
      <alignment vertical="center"/>
    </xf>
    <xf numFmtId="0" fontId="141" fillId="9" borderId="0" applyNumberFormat="0" applyBorder="0" applyAlignment="0" applyProtection="0">
      <alignment vertical="center"/>
    </xf>
    <xf numFmtId="0" fontId="141" fillId="9" borderId="0" applyNumberFormat="0" applyBorder="0" applyAlignment="0" applyProtection="0">
      <alignment vertical="center"/>
    </xf>
    <xf numFmtId="0" fontId="141" fillId="9" borderId="0" applyNumberFormat="0" applyBorder="0" applyAlignment="0" applyProtection="0">
      <alignment vertical="center"/>
    </xf>
    <xf numFmtId="0" fontId="141" fillId="9" borderId="0" applyNumberFormat="0" applyBorder="0" applyAlignment="0" applyProtection="0">
      <alignment vertical="center"/>
    </xf>
    <xf numFmtId="0" fontId="142" fillId="49" borderId="0" applyNumberFormat="0" applyBorder="0" applyAlignment="0" applyProtection="0">
      <alignment vertical="center"/>
    </xf>
    <xf numFmtId="0" fontId="141" fillId="49" borderId="0" applyNumberFormat="0" applyBorder="0" applyAlignment="0" applyProtection="0">
      <alignment vertical="center"/>
    </xf>
    <xf numFmtId="0" fontId="140" fillId="50" borderId="0">
      <alignment vertical="center"/>
    </xf>
    <xf numFmtId="0" fontId="143" fillId="50" borderId="0">
      <alignment vertical="center"/>
    </xf>
    <xf numFmtId="0" fontId="27" fillId="7" borderId="0" applyNumberFormat="0" applyBorder="0" applyAlignment="0" applyProtection="0">
      <alignment vertical="center"/>
    </xf>
    <xf numFmtId="0" fontId="141" fillId="49" borderId="0" applyNumberFormat="0" applyBorder="0" applyAlignment="0" applyProtection="0">
      <alignment vertical="center"/>
    </xf>
    <xf numFmtId="0" fontId="140" fillId="50" borderId="0">
      <alignment vertical="center"/>
    </xf>
    <xf numFmtId="0" fontId="8" fillId="7" borderId="0" applyNumberFormat="0" applyBorder="0" applyAlignment="0" applyProtection="0">
      <alignment vertical="center"/>
    </xf>
    <xf numFmtId="0" fontId="141" fillId="49" borderId="0" applyNumberFormat="0" applyBorder="0" applyAlignment="0" applyProtection="0">
      <alignment vertical="center"/>
    </xf>
    <xf numFmtId="0" fontId="141" fillId="49" borderId="0" applyNumberFormat="0" applyBorder="0" applyAlignment="0" applyProtection="0">
      <alignment vertical="center"/>
    </xf>
    <xf numFmtId="0" fontId="141" fillId="49" borderId="0" applyNumberFormat="0" applyBorder="0" applyAlignment="0" applyProtection="0">
      <alignment vertical="center"/>
    </xf>
    <xf numFmtId="0" fontId="141" fillId="49" borderId="0" applyNumberFormat="0" applyBorder="0" applyAlignment="0" applyProtection="0">
      <alignment vertical="center"/>
    </xf>
    <xf numFmtId="0" fontId="142" fillId="15" borderId="0" applyNumberFormat="0" applyBorder="0" applyAlignment="0" applyProtection="0">
      <alignment vertical="center"/>
    </xf>
    <xf numFmtId="0" fontId="141" fillId="15" borderId="0" applyNumberFormat="0" applyBorder="0" applyAlignment="0" applyProtection="0">
      <alignment vertical="center"/>
    </xf>
    <xf numFmtId="0" fontId="140" fillId="16" borderId="0">
      <alignment vertical="center"/>
    </xf>
    <xf numFmtId="0" fontId="143" fillId="16" borderId="0">
      <alignment vertical="center"/>
    </xf>
    <xf numFmtId="0" fontId="27" fillId="15" borderId="0" applyNumberFormat="0" applyBorder="0" applyAlignment="0" applyProtection="0">
      <alignment vertical="center"/>
    </xf>
    <xf numFmtId="0" fontId="141" fillId="15" borderId="0" applyNumberFormat="0" applyBorder="0" applyAlignment="0" applyProtection="0">
      <alignment vertical="center"/>
    </xf>
    <xf numFmtId="0" fontId="140" fillId="16" borderId="0">
      <alignment vertical="center"/>
    </xf>
    <xf numFmtId="0" fontId="8" fillId="9" borderId="0" applyNumberFormat="0" applyBorder="0" applyAlignment="0" applyProtection="0">
      <alignment vertical="center"/>
    </xf>
    <xf numFmtId="0" fontId="141" fillId="15" borderId="0" applyNumberFormat="0" applyBorder="0" applyAlignment="0" applyProtection="0">
      <alignment vertical="center"/>
    </xf>
    <xf numFmtId="0" fontId="141" fillId="15" borderId="0" applyNumberFormat="0" applyBorder="0" applyAlignment="0" applyProtection="0">
      <alignment vertical="center"/>
    </xf>
    <xf numFmtId="0" fontId="141" fillId="15" borderId="0" applyNumberFormat="0" applyBorder="0" applyAlignment="0" applyProtection="0">
      <alignment vertical="center"/>
    </xf>
    <xf numFmtId="0" fontId="141" fillId="1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40" fillId="19" borderId="0">
      <alignment vertical="center"/>
    </xf>
    <xf numFmtId="0" fontId="43" fillId="11" borderId="0" applyNumberFormat="0" applyBorder="0" applyAlignment="0" applyProtection="0">
      <alignment vertical="center"/>
    </xf>
    <xf numFmtId="0" fontId="140" fillId="19" borderId="0">
      <alignment vertical="center"/>
    </xf>
    <xf numFmtId="0" fontId="8" fillId="11" borderId="0" applyNumberFormat="0" applyBorder="0" applyAlignment="0" applyProtection="0">
      <alignment vertical="center"/>
    </xf>
    <xf numFmtId="0" fontId="83" fillId="11" borderId="0" applyNumberFormat="0" applyBorder="0" applyAlignment="0" applyProtection="0">
      <alignment vertical="center"/>
    </xf>
    <xf numFmtId="0" fontId="10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40" fillId="51" borderId="0">
      <alignment vertical="center"/>
    </xf>
    <xf numFmtId="0" fontId="43" fillId="13" borderId="0" applyNumberFormat="0" applyBorder="0" applyAlignment="0" applyProtection="0">
      <alignment vertical="center"/>
    </xf>
    <xf numFmtId="0" fontId="140" fillId="51" borderId="0">
      <alignment vertical="center"/>
    </xf>
    <xf numFmtId="0" fontId="8" fillId="13" borderId="0" applyNumberFormat="0" applyBorder="0" applyAlignment="0" applyProtection="0">
      <alignment vertical="center"/>
    </xf>
    <xf numFmtId="0" fontId="83" fillId="13" borderId="0" applyNumberFormat="0" applyBorder="0" applyAlignment="0" applyProtection="0">
      <alignment vertical="center"/>
    </xf>
    <xf numFmtId="0" fontId="10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40" fillId="52" borderId="0">
      <alignment vertical="center"/>
    </xf>
    <xf numFmtId="0" fontId="43" fillId="20" borderId="0" applyNumberFormat="0" applyBorder="0" applyAlignment="0" applyProtection="0">
      <alignment vertical="center"/>
    </xf>
    <xf numFmtId="0" fontId="140" fillId="52" borderId="0">
      <alignment vertical="center"/>
    </xf>
    <xf numFmtId="0" fontId="8" fillId="20" borderId="0" applyNumberFormat="0" applyBorder="0" applyAlignment="0" applyProtection="0">
      <alignment vertical="center"/>
    </xf>
    <xf numFmtId="0" fontId="83" fillId="20" borderId="0" applyNumberFormat="0" applyBorder="0" applyAlignment="0" applyProtection="0">
      <alignment vertical="center"/>
    </xf>
    <xf numFmtId="0" fontId="108" fillId="2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40" fillId="48" borderId="0">
      <alignment vertical="center"/>
    </xf>
    <xf numFmtId="0" fontId="43" fillId="6" borderId="0" applyNumberFormat="0" applyBorder="0" applyAlignment="0" applyProtection="0">
      <alignment vertical="center"/>
    </xf>
    <xf numFmtId="0" fontId="140" fillId="48" borderId="0">
      <alignment vertical="center"/>
    </xf>
    <xf numFmtId="0" fontId="8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10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40" fillId="19" borderId="0">
      <alignment vertical="center"/>
    </xf>
    <xf numFmtId="0" fontId="43" fillId="11" borderId="0" applyNumberFormat="0" applyBorder="0" applyAlignment="0" applyProtection="0">
      <alignment vertical="center"/>
    </xf>
    <xf numFmtId="0" fontId="140" fillId="19" borderId="0">
      <alignment vertical="center"/>
    </xf>
    <xf numFmtId="0" fontId="8" fillId="11" borderId="0" applyNumberFormat="0" applyBorder="0" applyAlignment="0" applyProtection="0">
      <alignment vertical="center"/>
    </xf>
    <xf numFmtId="0" fontId="83" fillId="11" borderId="0" applyNumberFormat="0" applyBorder="0" applyAlignment="0" applyProtection="0">
      <alignment vertical="center"/>
    </xf>
    <xf numFmtId="0" fontId="10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40" fillId="22" borderId="0">
      <alignment vertical="center"/>
    </xf>
    <xf numFmtId="0" fontId="43" fillId="21" borderId="0" applyNumberFormat="0" applyBorder="0" applyAlignment="0" applyProtection="0">
      <alignment vertical="center"/>
    </xf>
    <xf numFmtId="0" fontId="140" fillId="22" borderId="0">
      <alignment vertical="center"/>
    </xf>
    <xf numFmtId="0" fontId="8" fillId="21" borderId="0" applyNumberFormat="0" applyBorder="0" applyAlignment="0" applyProtection="0">
      <alignment vertical="center"/>
    </xf>
    <xf numFmtId="0" fontId="83" fillId="21" borderId="0" applyNumberFormat="0" applyBorder="0" applyAlignment="0" applyProtection="0">
      <alignment vertical="center"/>
    </xf>
    <xf numFmtId="0" fontId="10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42" fillId="7" borderId="0" applyNumberFormat="0" applyBorder="0" applyAlignment="0" applyProtection="0">
      <alignment vertical="center"/>
    </xf>
    <xf numFmtId="0" fontId="141" fillId="7" borderId="0" applyNumberFormat="0" applyBorder="0" applyAlignment="0" applyProtection="0">
      <alignment vertical="center"/>
    </xf>
    <xf numFmtId="0" fontId="140" fillId="18" borderId="0">
      <alignment vertical="center"/>
    </xf>
    <xf numFmtId="0" fontId="143" fillId="18" borderId="0">
      <alignment vertical="center"/>
    </xf>
    <xf numFmtId="0" fontId="27" fillId="7" borderId="0" applyNumberFormat="0" applyBorder="0" applyAlignment="0" applyProtection="0">
      <alignment vertical="center"/>
    </xf>
    <xf numFmtId="0" fontId="141" fillId="7" borderId="0" applyNumberFormat="0" applyBorder="0" applyAlignment="0" applyProtection="0">
      <alignment vertical="center"/>
    </xf>
    <xf numFmtId="0" fontId="140" fillId="18" borderId="0">
      <alignment vertical="center"/>
    </xf>
    <xf numFmtId="0" fontId="8" fillId="11" borderId="0" applyNumberFormat="0" applyBorder="0" applyAlignment="0" applyProtection="0">
      <alignment vertical="center"/>
    </xf>
    <xf numFmtId="0" fontId="141" fillId="7" borderId="0" applyNumberFormat="0" applyBorder="0" applyAlignment="0" applyProtection="0">
      <alignment vertical="center"/>
    </xf>
    <xf numFmtId="0" fontId="141" fillId="7" borderId="0" applyNumberFormat="0" applyBorder="0" applyAlignment="0" applyProtection="0">
      <alignment vertical="center"/>
    </xf>
    <xf numFmtId="0" fontId="141" fillId="7" borderId="0" applyNumberFormat="0" applyBorder="0" applyAlignment="0" applyProtection="0">
      <alignment vertical="center"/>
    </xf>
    <xf numFmtId="0" fontId="141" fillId="7" borderId="0" applyNumberFormat="0" applyBorder="0" applyAlignment="0" applyProtection="0">
      <alignment vertical="center"/>
    </xf>
    <xf numFmtId="0" fontId="141" fillId="53" borderId="0" applyNumberFormat="0" applyBorder="0" applyAlignment="0" applyProtection="0">
      <alignment vertical="center"/>
    </xf>
    <xf numFmtId="0" fontId="141" fillId="53" borderId="0" applyNumberFormat="0" applyBorder="0" applyAlignment="0" applyProtection="0">
      <alignment vertical="center"/>
    </xf>
    <xf numFmtId="0" fontId="141" fillId="53" borderId="0" applyNumberFormat="0" applyBorder="0" applyAlignment="0" applyProtection="0">
      <alignment vertical="center"/>
    </xf>
    <xf numFmtId="0" fontId="141" fillId="53" borderId="0" applyNumberFormat="0" applyBorder="0" applyAlignment="0" applyProtection="0">
      <alignment vertical="center"/>
    </xf>
    <xf numFmtId="0" fontId="141" fillId="53" borderId="0" applyNumberFormat="0" applyBorder="0" applyAlignment="0" applyProtection="0">
      <alignment vertical="center"/>
    </xf>
    <xf numFmtId="0" fontId="141" fillId="53" borderId="0" applyNumberFormat="0" applyBorder="0" applyAlignment="0" applyProtection="0">
      <alignment vertical="center"/>
    </xf>
    <xf numFmtId="0" fontId="141" fillId="53" borderId="0" applyNumberFormat="0" applyBorder="0" applyAlignment="0" applyProtection="0">
      <alignment vertical="center"/>
    </xf>
    <xf numFmtId="0" fontId="141" fillId="53" borderId="0" applyNumberFormat="0" applyBorder="0" applyAlignment="0" applyProtection="0">
      <alignment vertical="center"/>
    </xf>
    <xf numFmtId="0" fontId="142" fillId="53" borderId="0" applyNumberFormat="0" applyBorder="0" applyAlignment="0" applyProtection="0">
      <alignment vertical="center"/>
    </xf>
    <xf numFmtId="0" fontId="141" fillId="53" borderId="0" applyNumberFormat="0" applyBorder="0" applyAlignment="0" applyProtection="0">
      <alignment vertical="center"/>
    </xf>
    <xf numFmtId="0" fontId="140" fillId="54" borderId="0">
      <alignment vertical="center"/>
    </xf>
    <xf numFmtId="0" fontId="143" fillId="54" borderId="0">
      <alignment vertical="center"/>
    </xf>
    <xf numFmtId="0" fontId="27" fillId="13" borderId="0" applyNumberFormat="0" applyBorder="0" applyAlignment="0" applyProtection="0">
      <alignment vertical="center"/>
    </xf>
    <xf numFmtId="0" fontId="141" fillId="53" borderId="0" applyNumberFormat="0" applyBorder="0" applyAlignment="0" applyProtection="0">
      <alignment vertical="center"/>
    </xf>
    <xf numFmtId="0" fontId="140" fillId="54" borderId="0">
      <alignment vertical="center"/>
    </xf>
    <xf numFmtId="0" fontId="8" fillId="13" borderId="0" applyNumberFormat="0" applyBorder="0" applyAlignment="0" applyProtection="0">
      <alignment vertical="center"/>
    </xf>
    <xf numFmtId="0" fontId="141" fillId="53" borderId="0" applyNumberFormat="0" applyBorder="0" applyAlignment="0" applyProtection="0">
      <alignment vertical="center"/>
    </xf>
    <xf numFmtId="0" fontId="141" fillId="53" borderId="0" applyNumberFormat="0" applyBorder="0" applyAlignment="0" applyProtection="0">
      <alignment vertical="center"/>
    </xf>
    <xf numFmtId="0" fontId="141" fillId="53" borderId="0" applyNumberFormat="0" applyBorder="0" applyAlignment="0" applyProtection="0">
      <alignment vertical="center"/>
    </xf>
    <xf numFmtId="0" fontId="141" fillId="53" borderId="0" applyNumberFormat="0" applyBorder="0" applyAlignment="0" applyProtection="0">
      <alignment vertical="center"/>
    </xf>
    <xf numFmtId="0" fontId="141" fillId="53" borderId="0" applyNumberFormat="0" applyBorder="0" applyAlignment="0" applyProtection="0">
      <alignment vertical="center"/>
    </xf>
    <xf numFmtId="0" fontId="141" fillId="53" borderId="0" applyNumberFormat="0" applyBorder="0" applyAlignment="0" applyProtection="0">
      <alignment vertical="center"/>
    </xf>
    <xf numFmtId="0" fontId="141" fillId="53" borderId="0" applyNumberFormat="0" applyBorder="0" applyAlignment="0" applyProtection="0">
      <alignment vertical="center"/>
    </xf>
    <xf numFmtId="0" fontId="141" fillId="53" borderId="0" applyNumberFormat="0" applyBorder="0" applyAlignment="0" applyProtection="0">
      <alignment vertical="center"/>
    </xf>
    <xf numFmtId="0" fontId="141" fillId="53" borderId="0" applyNumberFormat="0" applyBorder="0" applyAlignment="0" applyProtection="0">
      <alignment vertical="center"/>
    </xf>
    <xf numFmtId="0" fontId="141" fillId="53" borderId="0" applyNumberFormat="0" applyBorder="0" applyAlignment="0" applyProtection="0">
      <alignment vertical="center"/>
    </xf>
    <xf numFmtId="0" fontId="141" fillId="53" borderId="0" applyNumberFormat="0" applyBorder="0" applyAlignment="0" applyProtection="0">
      <alignment vertical="center"/>
    </xf>
    <xf numFmtId="0" fontId="141" fillId="53" borderId="0" applyNumberFormat="0" applyBorder="0" applyAlignment="0" applyProtection="0">
      <alignment vertical="center"/>
    </xf>
    <xf numFmtId="0" fontId="141" fillId="53" borderId="0" applyNumberFormat="0" applyBorder="0" applyAlignment="0" applyProtection="0">
      <alignment vertical="center"/>
    </xf>
    <xf numFmtId="0" fontId="141" fillId="53" borderId="0" applyNumberFormat="0" applyBorder="0" applyAlignment="0" applyProtection="0">
      <alignment vertical="center"/>
    </xf>
    <xf numFmtId="0" fontId="141" fillId="53" borderId="0" applyNumberFormat="0" applyBorder="0" applyAlignment="0" applyProtection="0">
      <alignment vertical="center"/>
    </xf>
    <xf numFmtId="0" fontId="141" fillId="53" borderId="0" applyNumberFormat="0" applyBorder="0" applyAlignment="0" applyProtection="0">
      <alignment vertical="center"/>
    </xf>
    <xf numFmtId="0" fontId="141" fillId="53" borderId="0" applyNumberFormat="0" applyBorder="0" applyAlignment="0" applyProtection="0">
      <alignment vertical="center"/>
    </xf>
    <xf numFmtId="0" fontId="141" fillId="53" borderId="0" applyNumberFormat="0" applyBorder="0" applyAlignment="0" applyProtection="0">
      <alignment vertical="center"/>
    </xf>
    <xf numFmtId="0" fontId="141" fillId="53" borderId="0" applyNumberFormat="0" applyBorder="0" applyAlignment="0" applyProtection="0">
      <alignment vertical="center"/>
    </xf>
    <xf numFmtId="0" fontId="141" fillId="53" borderId="0" applyNumberFormat="0" applyBorder="0" applyAlignment="0" applyProtection="0">
      <alignment vertical="center"/>
    </xf>
    <xf numFmtId="0" fontId="142" fillId="23" borderId="0" applyNumberFormat="0" applyBorder="0" applyAlignment="0" applyProtection="0">
      <alignment vertical="center"/>
    </xf>
    <xf numFmtId="0" fontId="141" fillId="23" borderId="0" applyNumberFormat="0" applyBorder="0" applyAlignment="0" applyProtection="0">
      <alignment vertical="center"/>
    </xf>
    <xf numFmtId="0" fontId="140" fillId="55" borderId="0">
      <alignment vertical="center"/>
    </xf>
    <xf numFmtId="0" fontId="140" fillId="10" borderId="0">
      <alignment vertical="center"/>
    </xf>
    <xf numFmtId="0" fontId="141" fillId="23" borderId="0" applyNumberFormat="0" applyBorder="0" applyAlignment="0" applyProtection="0">
      <alignment vertical="center"/>
    </xf>
    <xf numFmtId="0" fontId="143" fillId="55" borderId="0">
      <alignment vertical="center"/>
    </xf>
    <xf numFmtId="0" fontId="143" fillId="10" borderId="0">
      <alignment vertical="center"/>
    </xf>
    <xf numFmtId="0" fontId="142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41" fillId="23" borderId="0" applyNumberFormat="0" applyBorder="0" applyAlignment="0" applyProtection="0">
      <alignment vertical="center"/>
    </xf>
    <xf numFmtId="0" fontId="140" fillId="55" borderId="0">
      <alignment vertical="center"/>
    </xf>
    <xf numFmtId="0" fontId="140" fillId="10" borderId="0">
      <alignment vertical="center"/>
    </xf>
    <xf numFmtId="0" fontId="141" fillId="23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41" fillId="23" borderId="0" applyNumberFormat="0" applyBorder="0" applyAlignment="0" applyProtection="0">
      <alignment vertical="center"/>
    </xf>
    <xf numFmtId="0" fontId="141" fillId="23" borderId="0" applyNumberFormat="0" applyBorder="0" applyAlignment="0" applyProtection="0">
      <alignment vertical="center"/>
    </xf>
    <xf numFmtId="0" fontId="141" fillId="23" borderId="0" applyNumberFormat="0" applyBorder="0" applyAlignment="0" applyProtection="0">
      <alignment vertical="center"/>
    </xf>
    <xf numFmtId="0" fontId="141" fillId="23" borderId="0" applyNumberFormat="0" applyBorder="0" applyAlignment="0" applyProtection="0">
      <alignment vertical="center"/>
    </xf>
    <xf numFmtId="0" fontId="141" fillId="23" borderId="0" applyNumberFormat="0" applyBorder="0" applyAlignment="0" applyProtection="0">
      <alignment vertical="center"/>
    </xf>
    <xf numFmtId="0" fontId="141" fillId="23" borderId="0" applyNumberFormat="0" applyBorder="0" applyAlignment="0" applyProtection="0">
      <alignment vertical="center"/>
    </xf>
    <xf numFmtId="0" fontId="141" fillId="23" borderId="0" applyNumberFormat="0" applyBorder="0" applyAlignment="0" applyProtection="0">
      <alignment vertical="center"/>
    </xf>
    <xf numFmtId="0" fontId="141" fillId="23" borderId="0" applyNumberFormat="0" applyBorder="0" applyAlignment="0" applyProtection="0">
      <alignment vertical="center"/>
    </xf>
    <xf numFmtId="0" fontId="142" fillId="3" borderId="0" applyNumberFormat="0" applyBorder="0" applyAlignment="0" applyProtection="0">
      <alignment vertical="center"/>
    </xf>
    <xf numFmtId="0" fontId="141" fillId="3" borderId="0" applyNumberFormat="0" applyBorder="0" applyAlignment="0" applyProtection="0">
      <alignment vertical="center"/>
    </xf>
    <xf numFmtId="0" fontId="140" fillId="24" borderId="0">
      <alignment vertical="center"/>
    </xf>
    <xf numFmtId="0" fontId="143" fillId="24" borderId="0">
      <alignment vertical="center"/>
    </xf>
    <xf numFmtId="0" fontId="27" fillId="3" borderId="0" applyNumberFormat="0" applyBorder="0" applyAlignment="0" applyProtection="0">
      <alignment vertical="center"/>
    </xf>
    <xf numFmtId="0" fontId="141" fillId="3" borderId="0" applyNumberFormat="0" applyBorder="0" applyAlignment="0" applyProtection="0">
      <alignment vertical="center"/>
    </xf>
    <xf numFmtId="0" fontId="140" fillId="24" borderId="0">
      <alignment vertical="center"/>
    </xf>
    <xf numFmtId="0" fontId="8" fillId="6" borderId="0" applyNumberFormat="0" applyBorder="0" applyAlignment="0" applyProtection="0">
      <alignment vertical="center"/>
    </xf>
    <xf numFmtId="0" fontId="141" fillId="3" borderId="0" applyNumberFormat="0" applyBorder="0" applyAlignment="0" applyProtection="0">
      <alignment vertical="center"/>
    </xf>
    <xf numFmtId="0" fontId="141" fillId="3" borderId="0" applyNumberFormat="0" applyBorder="0" applyAlignment="0" applyProtection="0">
      <alignment vertical="center"/>
    </xf>
    <xf numFmtId="0" fontId="141" fillId="3" borderId="0" applyNumberFormat="0" applyBorder="0" applyAlignment="0" applyProtection="0">
      <alignment vertical="center"/>
    </xf>
    <xf numFmtId="0" fontId="141" fillId="3" borderId="0" applyNumberFormat="0" applyBorder="0" applyAlignment="0" applyProtection="0">
      <alignment vertical="center"/>
    </xf>
    <xf numFmtId="0" fontId="142" fillId="7" borderId="0" applyNumberFormat="0" applyBorder="0" applyAlignment="0" applyProtection="0">
      <alignment vertical="center"/>
    </xf>
    <xf numFmtId="0" fontId="141" fillId="7" borderId="0" applyNumberFormat="0" applyBorder="0" applyAlignment="0" applyProtection="0">
      <alignment vertical="center"/>
    </xf>
    <xf numFmtId="0" fontId="140" fillId="18" borderId="0">
      <alignment vertical="center"/>
    </xf>
    <xf numFmtId="0" fontId="143" fillId="18" borderId="0">
      <alignment vertical="center"/>
    </xf>
    <xf numFmtId="0" fontId="27" fillId="7" borderId="0" applyNumberFormat="0" applyBorder="0" applyAlignment="0" applyProtection="0">
      <alignment vertical="center"/>
    </xf>
    <xf numFmtId="0" fontId="141" fillId="7" borderId="0" applyNumberFormat="0" applyBorder="0" applyAlignment="0" applyProtection="0">
      <alignment vertical="center"/>
    </xf>
    <xf numFmtId="0" fontId="140" fillId="18" borderId="0">
      <alignment vertical="center"/>
    </xf>
    <xf numFmtId="0" fontId="8" fillId="11" borderId="0" applyNumberFormat="0" applyBorder="0" applyAlignment="0" applyProtection="0">
      <alignment vertical="center"/>
    </xf>
    <xf numFmtId="0" fontId="141" fillId="7" borderId="0" applyNumberFormat="0" applyBorder="0" applyAlignment="0" applyProtection="0">
      <alignment vertical="center"/>
    </xf>
    <xf numFmtId="0" fontId="141" fillId="7" borderId="0" applyNumberFormat="0" applyBorder="0" applyAlignment="0" applyProtection="0">
      <alignment vertical="center"/>
    </xf>
    <xf numFmtId="0" fontId="141" fillId="7" borderId="0" applyNumberFormat="0" applyBorder="0" applyAlignment="0" applyProtection="0">
      <alignment vertical="center"/>
    </xf>
    <xf numFmtId="0" fontId="141" fillId="7" borderId="0" applyNumberFormat="0" applyBorder="0" applyAlignment="0" applyProtection="0">
      <alignment vertical="center"/>
    </xf>
    <xf numFmtId="0" fontId="142" fillId="15" borderId="0" applyNumberFormat="0" applyBorder="0" applyAlignment="0" applyProtection="0">
      <alignment vertical="center"/>
    </xf>
    <xf numFmtId="0" fontId="141" fillId="15" borderId="0" applyNumberFormat="0" applyBorder="0" applyAlignment="0" applyProtection="0">
      <alignment vertical="center"/>
    </xf>
    <xf numFmtId="0" fontId="140" fillId="16" borderId="0">
      <alignment vertical="center"/>
    </xf>
    <xf numFmtId="0" fontId="143" fillId="16" borderId="0">
      <alignment vertical="center"/>
    </xf>
    <xf numFmtId="0" fontId="27" fillId="15" borderId="0" applyNumberFormat="0" applyBorder="0" applyAlignment="0" applyProtection="0">
      <alignment vertical="center"/>
    </xf>
    <xf numFmtId="0" fontId="141" fillId="15" borderId="0" applyNumberFormat="0" applyBorder="0" applyAlignment="0" applyProtection="0">
      <alignment vertical="center"/>
    </xf>
    <xf numFmtId="0" fontId="140" fillId="16" borderId="0">
      <alignment vertical="center"/>
    </xf>
    <xf numFmtId="0" fontId="8" fillId="21" borderId="0" applyNumberFormat="0" applyBorder="0" applyAlignment="0" applyProtection="0">
      <alignment vertical="center"/>
    </xf>
    <xf numFmtId="0" fontId="141" fillId="15" borderId="0" applyNumberFormat="0" applyBorder="0" applyAlignment="0" applyProtection="0">
      <alignment vertical="center"/>
    </xf>
    <xf numFmtId="0" fontId="141" fillId="15" borderId="0" applyNumberFormat="0" applyBorder="0" applyAlignment="0" applyProtection="0">
      <alignment vertical="center"/>
    </xf>
    <xf numFmtId="0" fontId="141" fillId="15" borderId="0" applyNumberFormat="0" applyBorder="0" applyAlignment="0" applyProtection="0">
      <alignment vertical="center"/>
    </xf>
    <xf numFmtId="0" fontId="141" fillId="1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4" fillId="56" borderId="0">
      <alignment vertical="center"/>
    </xf>
    <xf numFmtId="0" fontId="44" fillId="25" borderId="0" applyNumberFormat="0" applyBorder="0" applyAlignment="0" applyProtection="0">
      <alignment vertical="center"/>
    </xf>
    <xf numFmtId="0" fontId="144" fillId="56" borderId="0">
      <alignment vertical="center"/>
    </xf>
    <xf numFmtId="0" fontId="9" fillId="25" borderId="0" applyNumberFormat="0" applyBorder="0" applyAlignment="0" applyProtection="0">
      <alignment vertical="center"/>
    </xf>
    <xf numFmtId="0" fontId="84" fillId="25" borderId="0" applyNumberFormat="0" applyBorder="0" applyAlignment="0" applyProtection="0">
      <alignment vertical="center"/>
    </xf>
    <xf numFmtId="0" fontId="10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4" fillId="51" borderId="0">
      <alignment vertical="center"/>
    </xf>
    <xf numFmtId="0" fontId="44" fillId="13" borderId="0" applyNumberFormat="0" applyBorder="0" applyAlignment="0" applyProtection="0">
      <alignment vertical="center"/>
    </xf>
    <xf numFmtId="0" fontId="144" fillId="51" borderId="0">
      <alignment vertical="center"/>
    </xf>
    <xf numFmtId="0" fontId="9" fillId="13" borderId="0" applyNumberFormat="0" applyBorder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10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44" fillId="52" borderId="0">
      <alignment vertical="center"/>
    </xf>
    <xf numFmtId="0" fontId="44" fillId="20" borderId="0" applyNumberFormat="0" applyBorder="0" applyAlignment="0" applyProtection="0">
      <alignment vertical="center"/>
    </xf>
    <xf numFmtId="0" fontId="144" fillId="52" borderId="0">
      <alignment vertical="center"/>
    </xf>
    <xf numFmtId="0" fontId="9" fillId="20" borderId="0" applyNumberFormat="0" applyBorder="0" applyAlignment="0" applyProtection="0">
      <alignment vertical="center"/>
    </xf>
    <xf numFmtId="0" fontId="84" fillId="20" borderId="0" applyNumberFormat="0" applyBorder="0" applyAlignment="0" applyProtection="0">
      <alignment vertical="center"/>
    </xf>
    <xf numFmtId="0" fontId="10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4" fillId="57" borderId="0">
      <alignment vertical="center"/>
    </xf>
    <xf numFmtId="0" fontId="44" fillId="26" borderId="0" applyNumberFormat="0" applyBorder="0" applyAlignment="0" applyProtection="0">
      <alignment vertical="center"/>
    </xf>
    <xf numFmtId="0" fontId="144" fillId="57" borderId="0">
      <alignment vertical="center"/>
    </xf>
    <xf numFmtId="0" fontId="9" fillId="26" borderId="0" applyNumberFormat="0" applyBorder="0" applyAlignment="0" applyProtection="0">
      <alignment vertical="center"/>
    </xf>
    <xf numFmtId="0" fontId="84" fillId="26" borderId="0" applyNumberFormat="0" applyBorder="0" applyAlignment="0" applyProtection="0">
      <alignment vertical="center"/>
    </xf>
    <xf numFmtId="0" fontId="10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44" fillId="58" borderId="0">
      <alignment vertical="center"/>
    </xf>
    <xf numFmtId="0" fontId="44" fillId="27" borderId="0" applyNumberFormat="0" applyBorder="0" applyAlignment="0" applyProtection="0">
      <alignment vertical="center"/>
    </xf>
    <xf numFmtId="0" fontId="144" fillId="58" borderId="0">
      <alignment vertical="center"/>
    </xf>
    <xf numFmtId="0" fontId="9" fillId="27" borderId="0" applyNumberFormat="0" applyBorder="0" applyAlignment="0" applyProtection="0">
      <alignment vertical="center"/>
    </xf>
    <xf numFmtId="0" fontId="84" fillId="27" borderId="0" applyNumberFormat="0" applyBorder="0" applyAlignment="0" applyProtection="0">
      <alignment vertical="center"/>
    </xf>
    <xf numFmtId="0" fontId="109" fillId="2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44" fillId="22" borderId="0">
      <alignment vertical="center"/>
    </xf>
    <xf numFmtId="0" fontId="44" fillId="28" borderId="0" applyNumberFormat="0" applyBorder="0" applyAlignment="0" applyProtection="0">
      <alignment vertical="center"/>
    </xf>
    <xf numFmtId="0" fontId="144" fillId="22" borderId="0">
      <alignment vertical="center"/>
    </xf>
    <xf numFmtId="0" fontId="9" fillId="28" borderId="0" applyNumberFormat="0" applyBorder="0" applyAlignment="0" applyProtection="0">
      <alignment vertical="center"/>
    </xf>
    <xf numFmtId="0" fontId="84" fillId="28" borderId="0" applyNumberFormat="0" applyBorder="0" applyAlignment="0" applyProtection="0">
      <alignment vertical="center"/>
    </xf>
    <xf numFmtId="0" fontId="10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46" fillId="7" borderId="0" applyNumberFormat="0" applyBorder="0" applyAlignment="0" applyProtection="0">
      <alignment vertical="center"/>
    </xf>
    <xf numFmtId="0" fontId="145" fillId="7" borderId="0" applyNumberFormat="0" applyBorder="0" applyAlignment="0" applyProtection="0">
      <alignment vertical="center"/>
    </xf>
    <xf numFmtId="0" fontId="144" fillId="18" borderId="0">
      <alignment vertical="center"/>
    </xf>
    <xf numFmtId="0" fontId="147" fillId="18" borderId="0">
      <alignment vertical="center"/>
    </xf>
    <xf numFmtId="0" fontId="29" fillId="7" borderId="0" applyNumberFormat="0" applyBorder="0" applyAlignment="0" applyProtection="0">
      <alignment vertical="center"/>
    </xf>
    <xf numFmtId="0" fontId="145" fillId="7" borderId="0" applyNumberFormat="0" applyBorder="0" applyAlignment="0" applyProtection="0">
      <alignment vertical="center"/>
    </xf>
    <xf numFmtId="0" fontId="144" fillId="18" borderId="0">
      <alignment vertical="center"/>
    </xf>
    <xf numFmtId="0" fontId="9" fillId="25" borderId="0" applyNumberFormat="0" applyBorder="0" applyAlignment="0" applyProtection="0">
      <alignment vertical="center"/>
    </xf>
    <xf numFmtId="0" fontId="145" fillId="7" borderId="0" applyNumberFormat="0" applyBorder="0" applyAlignment="0" applyProtection="0">
      <alignment vertical="center"/>
    </xf>
    <xf numFmtId="0" fontId="145" fillId="7" borderId="0" applyNumberFormat="0" applyBorder="0" applyAlignment="0" applyProtection="0">
      <alignment vertical="center"/>
    </xf>
    <xf numFmtId="0" fontId="146" fillId="29" borderId="0" applyNumberFormat="0" applyBorder="0" applyAlignment="0" applyProtection="0">
      <alignment vertical="center"/>
    </xf>
    <xf numFmtId="0" fontId="145" fillId="29" borderId="0" applyNumberFormat="0" applyBorder="0" applyAlignment="0" applyProtection="0">
      <alignment vertical="center"/>
    </xf>
    <xf numFmtId="0" fontId="144" fillId="30" borderId="0">
      <alignment vertical="center"/>
    </xf>
    <xf numFmtId="0" fontId="147" fillId="30" borderId="0">
      <alignment vertical="center"/>
    </xf>
    <xf numFmtId="0" fontId="29" fillId="29" borderId="0" applyNumberFormat="0" applyBorder="0" applyAlignment="0" applyProtection="0">
      <alignment vertical="center"/>
    </xf>
    <xf numFmtId="0" fontId="145" fillId="29" borderId="0" applyNumberFormat="0" applyBorder="0" applyAlignment="0" applyProtection="0">
      <alignment vertical="center"/>
    </xf>
    <xf numFmtId="0" fontId="144" fillId="30" borderId="0">
      <alignment vertical="center"/>
    </xf>
    <xf numFmtId="0" fontId="9" fillId="13" borderId="0" applyNumberFormat="0" applyBorder="0" applyAlignment="0" applyProtection="0">
      <alignment vertical="center"/>
    </xf>
    <xf numFmtId="0" fontId="145" fillId="29" borderId="0" applyNumberFormat="0" applyBorder="0" applyAlignment="0" applyProtection="0">
      <alignment vertical="center"/>
    </xf>
    <xf numFmtId="0" fontId="145" fillId="29" borderId="0" applyNumberFormat="0" applyBorder="0" applyAlignment="0" applyProtection="0">
      <alignment vertical="center"/>
    </xf>
    <xf numFmtId="0" fontId="146" fillId="21" borderId="0" applyNumberFormat="0" applyBorder="0" applyAlignment="0" applyProtection="0">
      <alignment vertical="center"/>
    </xf>
    <xf numFmtId="0" fontId="145" fillId="21" borderId="0" applyNumberFormat="0" applyBorder="0" applyAlignment="0" applyProtection="0">
      <alignment vertical="center"/>
    </xf>
    <xf numFmtId="0" fontId="144" fillId="31" borderId="0">
      <alignment vertical="center"/>
    </xf>
    <xf numFmtId="0" fontId="147" fillId="31" borderId="0">
      <alignment vertical="center"/>
    </xf>
    <xf numFmtId="0" fontId="29" fillId="21" borderId="0" applyNumberFormat="0" applyBorder="0" applyAlignment="0" applyProtection="0">
      <alignment vertical="center"/>
    </xf>
    <xf numFmtId="0" fontId="145" fillId="21" borderId="0" applyNumberFormat="0" applyBorder="0" applyAlignment="0" applyProtection="0">
      <alignment vertical="center"/>
    </xf>
    <xf numFmtId="0" fontId="144" fillId="31" borderId="0">
      <alignment vertical="center"/>
    </xf>
    <xf numFmtId="0" fontId="9" fillId="20" borderId="0" applyNumberFormat="0" applyBorder="0" applyAlignment="0" applyProtection="0">
      <alignment vertical="center"/>
    </xf>
    <xf numFmtId="0" fontId="145" fillId="21" borderId="0" applyNumberFormat="0" applyBorder="0" applyAlignment="0" applyProtection="0">
      <alignment vertical="center"/>
    </xf>
    <xf numFmtId="0" fontId="145" fillId="21" borderId="0" applyNumberFormat="0" applyBorder="0" applyAlignment="0" applyProtection="0">
      <alignment vertical="center"/>
    </xf>
    <xf numFmtId="0" fontId="146" fillId="3" borderId="0" applyNumberFormat="0" applyBorder="0" applyAlignment="0" applyProtection="0">
      <alignment vertical="center"/>
    </xf>
    <xf numFmtId="0" fontId="145" fillId="3" borderId="0" applyNumberFormat="0" applyBorder="0" applyAlignment="0" applyProtection="0">
      <alignment vertical="center"/>
    </xf>
    <xf numFmtId="0" fontId="144" fillId="24" borderId="0">
      <alignment vertical="center"/>
    </xf>
    <xf numFmtId="0" fontId="147" fillId="24" borderId="0">
      <alignment vertical="center"/>
    </xf>
    <xf numFmtId="0" fontId="29" fillId="3" borderId="0" applyNumberFormat="0" applyBorder="0" applyAlignment="0" applyProtection="0">
      <alignment vertical="center"/>
    </xf>
    <xf numFmtId="0" fontId="145" fillId="3" borderId="0" applyNumberFormat="0" applyBorder="0" applyAlignment="0" applyProtection="0">
      <alignment vertical="center"/>
    </xf>
    <xf numFmtId="0" fontId="144" fillId="24" borderId="0">
      <alignment vertical="center"/>
    </xf>
    <xf numFmtId="0" fontId="9" fillId="26" borderId="0" applyNumberFormat="0" applyBorder="0" applyAlignment="0" applyProtection="0">
      <alignment vertical="center"/>
    </xf>
    <xf numFmtId="0" fontId="145" fillId="3" borderId="0" applyNumberFormat="0" applyBorder="0" applyAlignment="0" applyProtection="0">
      <alignment vertical="center"/>
    </xf>
    <xf numFmtId="0" fontId="145" fillId="3" borderId="0" applyNumberFormat="0" applyBorder="0" applyAlignment="0" applyProtection="0">
      <alignment vertical="center"/>
    </xf>
    <xf numFmtId="0" fontId="146" fillId="7" borderId="0" applyNumberFormat="0" applyBorder="0" applyAlignment="0" applyProtection="0">
      <alignment vertical="center"/>
    </xf>
    <xf numFmtId="0" fontId="145" fillId="7" borderId="0" applyNumberFormat="0" applyBorder="0" applyAlignment="0" applyProtection="0">
      <alignment vertical="center"/>
    </xf>
    <xf numFmtId="0" fontId="144" fillId="18" borderId="0">
      <alignment vertical="center"/>
    </xf>
    <xf numFmtId="0" fontId="147" fillId="18" borderId="0">
      <alignment vertical="center"/>
    </xf>
    <xf numFmtId="0" fontId="29" fillId="7" borderId="0" applyNumberFormat="0" applyBorder="0" applyAlignment="0" applyProtection="0">
      <alignment vertical="center"/>
    </xf>
    <xf numFmtId="0" fontId="145" fillId="7" borderId="0" applyNumberFormat="0" applyBorder="0" applyAlignment="0" applyProtection="0">
      <alignment vertical="center"/>
    </xf>
    <xf numFmtId="0" fontId="144" fillId="18" borderId="0">
      <alignment vertical="center"/>
    </xf>
    <xf numFmtId="0" fontId="9" fillId="27" borderId="0" applyNumberFormat="0" applyBorder="0" applyAlignment="0" applyProtection="0">
      <alignment vertical="center"/>
    </xf>
    <xf numFmtId="0" fontId="145" fillId="7" borderId="0" applyNumberFormat="0" applyBorder="0" applyAlignment="0" applyProtection="0">
      <alignment vertical="center"/>
    </xf>
    <xf numFmtId="0" fontId="145" fillId="7" borderId="0" applyNumberFormat="0" applyBorder="0" applyAlignment="0" applyProtection="0">
      <alignment vertical="center"/>
    </xf>
    <xf numFmtId="0" fontId="146" fillId="13" borderId="0" applyNumberFormat="0" applyBorder="0" applyAlignment="0" applyProtection="0">
      <alignment vertical="center"/>
    </xf>
    <xf numFmtId="0" fontId="145" fillId="13" borderId="0" applyNumberFormat="0" applyBorder="0" applyAlignment="0" applyProtection="0">
      <alignment vertical="center"/>
    </xf>
    <xf numFmtId="0" fontId="144" fillId="14" borderId="0">
      <alignment vertical="center"/>
    </xf>
    <xf numFmtId="0" fontId="147" fillId="14" borderId="0">
      <alignment vertical="center"/>
    </xf>
    <xf numFmtId="0" fontId="29" fillId="13" borderId="0" applyNumberFormat="0" applyBorder="0" applyAlignment="0" applyProtection="0">
      <alignment vertical="center"/>
    </xf>
    <xf numFmtId="0" fontId="145" fillId="13" borderId="0" applyNumberFormat="0" applyBorder="0" applyAlignment="0" applyProtection="0">
      <alignment vertical="center"/>
    </xf>
    <xf numFmtId="0" fontId="144" fillId="14" borderId="0">
      <alignment vertical="center"/>
    </xf>
    <xf numFmtId="0" fontId="9" fillId="28" borderId="0" applyNumberFormat="0" applyBorder="0" applyAlignment="0" applyProtection="0">
      <alignment vertical="center"/>
    </xf>
    <xf numFmtId="0" fontId="145" fillId="13" borderId="0" applyNumberFormat="0" applyBorder="0" applyAlignment="0" applyProtection="0">
      <alignment vertical="center"/>
    </xf>
    <xf numFmtId="0" fontId="145" fillId="1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44" fillId="59" borderId="0">
      <alignment vertical="center"/>
    </xf>
    <xf numFmtId="0" fontId="44" fillId="32" borderId="0" applyNumberFormat="0" applyBorder="0" applyAlignment="0" applyProtection="0">
      <alignment vertical="center"/>
    </xf>
    <xf numFmtId="0" fontId="144" fillId="59" borderId="0">
      <alignment vertical="center"/>
    </xf>
    <xf numFmtId="0" fontId="9" fillId="32" borderId="0" applyNumberFormat="0" applyBorder="0" applyAlignment="0" applyProtection="0">
      <alignment vertical="center"/>
    </xf>
    <xf numFmtId="0" fontId="84" fillId="32" borderId="0" applyNumberFormat="0" applyBorder="0" applyAlignment="0" applyProtection="0">
      <alignment vertical="center"/>
    </xf>
    <xf numFmtId="0" fontId="10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44" fillId="60" borderId="0">
      <alignment vertical="center"/>
    </xf>
    <xf numFmtId="0" fontId="44" fillId="33" borderId="0" applyNumberFormat="0" applyBorder="0" applyAlignment="0" applyProtection="0">
      <alignment vertical="center"/>
    </xf>
    <xf numFmtId="0" fontId="144" fillId="60" borderId="0">
      <alignment vertical="center"/>
    </xf>
    <xf numFmtId="0" fontId="9" fillId="33" borderId="0" applyNumberFormat="0" applyBorder="0" applyAlignment="0" applyProtection="0">
      <alignment vertical="center"/>
    </xf>
    <xf numFmtId="0" fontId="84" fillId="33" borderId="0" applyNumberFormat="0" applyBorder="0" applyAlignment="0" applyProtection="0">
      <alignment vertical="center"/>
    </xf>
    <xf numFmtId="0" fontId="109" fillId="33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144" fillId="36" borderId="0">
      <alignment vertical="center"/>
    </xf>
    <xf numFmtId="0" fontId="44" fillId="35" borderId="0" applyNumberFormat="0" applyBorder="0" applyAlignment="0" applyProtection="0">
      <alignment vertical="center"/>
    </xf>
    <xf numFmtId="0" fontId="144" fillId="36" borderId="0">
      <alignment vertical="center"/>
    </xf>
    <xf numFmtId="0" fontId="9" fillId="35" borderId="0" applyNumberFormat="0" applyBorder="0" applyAlignment="0" applyProtection="0">
      <alignment vertical="center"/>
    </xf>
    <xf numFmtId="0" fontId="84" fillId="35" borderId="0" applyNumberFormat="0" applyBorder="0" applyAlignment="0" applyProtection="0">
      <alignment vertical="center"/>
    </xf>
    <xf numFmtId="0" fontId="10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4" fillId="57" borderId="0">
      <alignment vertical="center"/>
    </xf>
    <xf numFmtId="0" fontId="44" fillId="26" borderId="0" applyNumberFormat="0" applyBorder="0" applyAlignment="0" applyProtection="0">
      <alignment vertical="center"/>
    </xf>
    <xf numFmtId="0" fontId="144" fillId="57" borderId="0">
      <alignment vertical="center"/>
    </xf>
    <xf numFmtId="0" fontId="9" fillId="26" borderId="0" applyNumberFormat="0" applyBorder="0" applyAlignment="0" applyProtection="0">
      <alignment vertical="center"/>
    </xf>
    <xf numFmtId="0" fontId="84" fillId="26" borderId="0" applyNumberFormat="0" applyBorder="0" applyAlignment="0" applyProtection="0">
      <alignment vertical="center"/>
    </xf>
    <xf numFmtId="0" fontId="10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44" fillId="58" borderId="0">
      <alignment vertical="center"/>
    </xf>
    <xf numFmtId="0" fontId="44" fillId="27" borderId="0" applyNumberFormat="0" applyBorder="0" applyAlignment="0" applyProtection="0">
      <alignment vertical="center"/>
    </xf>
    <xf numFmtId="0" fontId="144" fillId="58" borderId="0">
      <alignment vertical="center"/>
    </xf>
    <xf numFmtId="0" fontId="9" fillId="27" borderId="0" applyNumberFormat="0" applyBorder="0" applyAlignment="0" applyProtection="0">
      <alignment vertical="center"/>
    </xf>
    <xf numFmtId="0" fontId="84" fillId="27" borderId="0" applyNumberFormat="0" applyBorder="0" applyAlignment="0" applyProtection="0">
      <alignment vertical="center"/>
    </xf>
    <xf numFmtId="0" fontId="109" fillId="2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44" fillId="34" borderId="0">
      <alignment vertical="center"/>
    </xf>
    <xf numFmtId="0" fontId="44" fillId="29" borderId="0" applyNumberFormat="0" applyBorder="0" applyAlignment="0" applyProtection="0">
      <alignment vertical="center"/>
    </xf>
    <xf numFmtId="0" fontId="144" fillId="34" borderId="0">
      <alignment vertical="center"/>
    </xf>
    <xf numFmtId="0" fontId="9" fillId="29" borderId="0" applyNumberFormat="0" applyBorder="0" applyAlignment="0" applyProtection="0">
      <alignment vertical="center"/>
    </xf>
    <xf numFmtId="0" fontId="84" fillId="29" borderId="0" applyNumberFormat="0" applyBorder="0" applyAlignment="0" applyProtection="0">
      <alignment vertical="center"/>
    </xf>
    <xf numFmtId="0" fontId="109" fillId="2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178" fontId="45" fillId="0" borderId="0" applyFont="0" applyFill="0" applyBorder="0" applyAlignment="0" applyProtection="0"/>
    <xf numFmtId="178" fontId="46" fillId="0" borderId="0" applyFont="0" applyFill="0" applyBorder="0" applyAlignment="0" applyProtection="0"/>
    <xf numFmtId="179" fontId="47" fillId="0" borderId="0" applyFont="0" applyFill="0" applyBorder="0" applyAlignment="0" applyProtection="0"/>
    <xf numFmtId="178" fontId="46" fillId="0" borderId="0" applyFont="0" applyFill="0" applyBorder="0" applyAlignment="0" applyProtection="0"/>
    <xf numFmtId="179" fontId="47" fillId="0" borderId="0" applyFont="0" applyFill="0" applyBorder="0" applyAlignment="0" applyProtection="0"/>
    <xf numFmtId="178" fontId="48" fillId="0" borderId="0" applyFont="0" applyFill="0" applyBorder="0" applyAlignment="0" applyProtection="0"/>
    <xf numFmtId="178" fontId="49" fillId="0" borderId="0" applyFont="0" applyFill="0" applyBorder="0" applyAlignment="0" applyProtection="0"/>
    <xf numFmtId="178" fontId="148" fillId="0" borderId="0"/>
    <xf numFmtId="178" fontId="148" fillId="0" borderId="0"/>
    <xf numFmtId="178" fontId="148" fillId="0" borderId="0"/>
    <xf numFmtId="178" fontId="148" fillId="0" borderId="0"/>
    <xf numFmtId="189" fontId="50" fillId="0" borderId="0" applyFont="0" applyFill="0" applyBorder="0" applyAlignment="0" applyProtection="0"/>
    <xf numFmtId="189" fontId="50" fillId="0" borderId="0" applyFont="0" applyFill="0" applyBorder="0" applyAlignment="0" applyProtection="0"/>
    <xf numFmtId="189" fontId="149" fillId="0" borderId="0"/>
    <xf numFmtId="189" fontId="149" fillId="0" borderId="0"/>
    <xf numFmtId="189" fontId="149" fillId="0" borderId="0"/>
    <xf numFmtId="189" fontId="149" fillId="0" borderId="0"/>
    <xf numFmtId="189" fontId="50" fillId="0" borderId="0" applyFont="0" applyFill="0" applyBorder="0" applyAlignment="0" applyProtection="0"/>
    <xf numFmtId="189" fontId="50" fillId="0" borderId="0" applyFont="0" applyFill="0" applyBorder="0" applyAlignment="0" applyProtection="0"/>
    <xf numFmtId="189" fontId="149" fillId="0" borderId="0"/>
    <xf numFmtId="189" fontId="149" fillId="0" borderId="0"/>
    <xf numFmtId="189" fontId="149" fillId="0" borderId="0"/>
    <xf numFmtId="189" fontId="149" fillId="0" borderId="0"/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0" fontId="149" fillId="0" borderId="0"/>
    <xf numFmtId="0" fontId="149" fillId="0" borderId="0"/>
    <xf numFmtId="0" fontId="149" fillId="0" borderId="0"/>
    <xf numFmtId="0" fontId="149" fillId="0" borderId="0"/>
    <xf numFmtId="179" fontId="48" fillId="0" borderId="0" applyFont="0" applyFill="0" applyBorder="0" applyAlignment="0" applyProtection="0"/>
    <xf numFmtId="179" fontId="49" fillId="0" borderId="0" applyFont="0" applyFill="0" applyBorder="0" applyAlignment="0" applyProtection="0"/>
    <xf numFmtId="179" fontId="148" fillId="0" borderId="0"/>
    <xf numFmtId="179" fontId="148" fillId="0" borderId="0"/>
    <xf numFmtId="179" fontId="148" fillId="0" borderId="0"/>
    <xf numFmtId="179" fontId="148" fillId="0" borderId="0"/>
    <xf numFmtId="177" fontId="45" fillId="0" borderId="0" applyFont="0" applyFill="0" applyBorder="0" applyAlignment="0" applyProtection="0"/>
    <xf numFmtId="177" fontId="46" fillId="0" borderId="0" applyFont="0" applyFill="0" applyBorder="0" applyAlignment="0" applyProtection="0"/>
    <xf numFmtId="181" fontId="47" fillId="0" borderId="0" applyFont="0" applyFill="0" applyBorder="0" applyAlignment="0" applyProtection="0"/>
    <xf numFmtId="177" fontId="46" fillId="0" borderId="0" applyFont="0" applyFill="0" applyBorder="0" applyAlignment="0" applyProtection="0"/>
    <xf numFmtId="181" fontId="47" fillId="0" borderId="0" applyFont="0" applyFill="0" applyBorder="0" applyAlignment="0" applyProtection="0"/>
    <xf numFmtId="177" fontId="48" fillId="0" borderId="0" applyFont="0" applyFill="0" applyBorder="0" applyAlignment="0" applyProtection="0"/>
    <xf numFmtId="177" fontId="49" fillId="0" borderId="0" applyFont="0" applyFill="0" applyBorder="0" applyAlignment="0" applyProtection="0"/>
    <xf numFmtId="177" fontId="148" fillId="0" borderId="0"/>
    <xf numFmtId="177" fontId="148" fillId="0" borderId="0"/>
    <xf numFmtId="177" fontId="148" fillId="0" borderId="0"/>
    <xf numFmtId="177" fontId="148" fillId="0" borderId="0"/>
    <xf numFmtId="190" fontId="50" fillId="0" borderId="0" applyFont="0" applyFill="0" applyBorder="0" applyAlignment="0" applyProtection="0"/>
    <xf numFmtId="190" fontId="50" fillId="0" borderId="0" applyFont="0" applyFill="0" applyBorder="0" applyAlignment="0" applyProtection="0"/>
    <xf numFmtId="190" fontId="149" fillId="0" borderId="0"/>
    <xf numFmtId="190" fontId="149" fillId="0" borderId="0"/>
    <xf numFmtId="190" fontId="149" fillId="0" borderId="0"/>
    <xf numFmtId="190" fontId="149" fillId="0" borderId="0"/>
    <xf numFmtId="190" fontId="50" fillId="0" borderId="0" applyFont="0" applyFill="0" applyBorder="0" applyAlignment="0" applyProtection="0"/>
    <xf numFmtId="190" fontId="50" fillId="0" borderId="0" applyFont="0" applyFill="0" applyBorder="0" applyAlignment="0" applyProtection="0"/>
    <xf numFmtId="190" fontId="149" fillId="0" borderId="0"/>
    <xf numFmtId="190" fontId="149" fillId="0" borderId="0"/>
    <xf numFmtId="190" fontId="149" fillId="0" borderId="0"/>
    <xf numFmtId="190" fontId="149" fillId="0" borderId="0"/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0" fontId="149" fillId="0" borderId="0"/>
    <xf numFmtId="0" fontId="149" fillId="0" borderId="0"/>
    <xf numFmtId="0" fontId="149" fillId="0" borderId="0"/>
    <xf numFmtId="0" fontId="149" fillId="0" borderId="0"/>
    <xf numFmtId="181" fontId="48" fillId="0" borderId="0" applyFont="0" applyFill="0" applyBorder="0" applyAlignment="0" applyProtection="0"/>
    <xf numFmtId="181" fontId="49" fillId="0" borderId="0" applyFont="0" applyFill="0" applyBorder="0" applyAlignment="0" applyProtection="0"/>
    <xf numFmtId="181" fontId="148" fillId="0" borderId="0"/>
    <xf numFmtId="181" fontId="148" fillId="0" borderId="0"/>
    <xf numFmtId="181" fontId="148" fillId="0" borderId="0"/>
    <xf numFmtId="181" fontId="148" fillId="0" borderId="0"/>
    <xf numFmtId="181" fontId="48" fillId="0" borderId="0" applyFont="0" applyFill="0" applyBorder="0" applyAlignment="0" applyProtection="0"/>
    <xf numFmtId="181" fontId="49" fillId="0" borderId="0" applyFont="0" applyFill="0" applyBorder="0" applyAlignment="0" applyProtection="0"/>
    <xf numFmtId="181" fontId="148" fillId="0" borderId="0"/>
    <xf numFmtId="181" fontId="148" fillId="0" borderId="0"/>
    <xf numFmtId="181" fontId="148" fillId="0" borderId="0"/>
    <xf numFmtId="181" fontId="148" fillId="0" borderId="0"/>
    <xf numFmtId="0" fontId="48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148" fillId="0" borderId="0"/>
    <xf numFmtId="0" fontId="148" fillId="0" borderId="0"/>
    <xf numFmtId="0" fontId="148" fillId="0" borderId="0"/>
    <xf numFmtId="0" fontId="148" fillId="0" borderId="0"/>
    <xf numFmtId="191" fontId="45" fillId="0" borderId="0" applyFont="0" applyFill="0" applyBorder="0" applyAlignment="0" applyProtection="0"/>
    <xf numFmtId="191" fontId="46" fillId="0" borderId="0" applyFont="0" applyFill="0" applyBorder="0" applyAlignment="0" applyProtection="0"/>
    <xf numFmtId="180" fontId="47" fillId="0" borderId="0" applyFont="0" applyFill="0" applyBorder="0" applyAlignment="0" applyProtection="0"/>
    <xf numFmtId="191" fontId="46" fillId="0" borderId="0" applyFont="0" applyFill="0" applyBorder="0" applyAlignment="0" applyProtection="0"/>
    <xf numFmtId="180" fontId="47" fillId="0" borderId="0" applyFont="0" applyFill="0" applyBorder="0" applyAlignment="0" applyProtection="0"/>
    <xf numFmtId="38" fontId="48" fillId="0" borderId="0" applyFont="0" applyFill="0" applyBorder="0" applyAlignment="0" applyProtection="0"/>
    <xf numFmtId="38" fontId="49" fillId="0" borderId="0" applyFont="0" applyFill="0" applyBorder="0" applyAlignment="0" applyProtection="0"/>
    <xf numFmtId="38" fontId="148" fillId="0" borderId="0"/>
    <xf numFmtId="38" fontId="148" fillId="0" borderId="0"/>
    <xf numFmtId="38" fontId="148" fillId="0" borderId="0"/>
    <xf numFmtId="38" fontId="148" fillId="0" borderId="0"/>
    <xf numFmtId="180" fontId="48" fillId="0" borderId="0" applyFont="0" applyFill="0" applyBorder="0" applyAlignment="0" applyProtection="0"/>
    <xf numFmtId="180" fontId="49" fillId="0" borderId="0" applyFont="0" applyFill="0" applyBorder="0" applyAlignment="0" applyProtection="0"/>
    <xf numFmtId="180" fontId="148" fillId="0" borderId="0"/>
    <xf numFmtId="180" fontId="148" fillId="0" borderId="0"/>
    <xf numFmtId="180" fontId="148" fillId="0" borderId="0"/>
    <xf numFmtId="180" fontId="148" fillId="0" borderId="0"/>
    <xf numFmtId="192" fontId="45" fillId="0" borderId="0" applyFont="0" applyFill="0" applyBorder="0" applyAlignment="0" applyProtection="0"/>
    <xf numFmtId="192" fontId="46" fillId="0" borderId="0" applyFont="0" applyFill="0" applyBorder="0" applyAlignment="0" applyProtection="0"/>
    <xf numFmtId="182" fontId="47" fillId="0" borderId="0" applyFont="0" applyFill="0" applyBorder="0" applyAlignment="0" applyProtection="0"/>
    <xf numFmtId="192" fontId="46" fillId="0" borderId="0" applyFont="0" applyFill="0" applyBorder="0" applyAlignment="0" applyProtection="0"/>
    <xf numFmtId="182" fontId="47" fillId="0" borderId="0" applyFont="0" applyFill="0" applyBorder="0" applyAlignment="0" applyProtection="0"/>
    <xf numFmtId="40" fontId="48" fillId="0" borderId="0" applyFont="0" applyFill="0" applyBorder="0" applyAlignment="0" applyProtection="0"/>
    <xf numFmtId="40" fontId="49" fillId="0" borderId="0" applyFont="0" applyFill="0" applyBorder="0" applyAlignment="0" applyProtection="0"/>
    <xf numFmtId="40" fontId="148" fillId="0" borderId="0"/>
    <xf numFmtId="40" fontId="148" fillId="0" borderId="0"/>
    <xf numFmtId="40" fontId="148" fillId="0" borderId="0"/>
    <xf numFmtId="40" fontId="148" fillId="0" borderId="0"/>
    <xf numFmtId="182" fontId="48" fillId="0" borderId="0" applyFont="0" applyFill="0" applyBorder="0" applyAlignment="0" applyProtection="0"/>
    <xf numFmtId="182" fontId="49" fillId="0" borderId="0" applyFont="0" applyFill="0" applyBorder="0" applyAlignment="0" applyProtection="0"/>
    <xf numFmtId="182" fontId="148" fillId="0" borderId="0"/>
    <xf numFmtId="182" fontId="148" fillId="0" borderId="0"/>
    <xf numFmtId="182" fontId="148" fillId="0" borderId="0"/>
    <xf numFmtId="182" fontId="148" fillId="0" borderId="0"/>
    <xf numFmtId="182" fontId="48" fillId="0" borderId="0" applyFont="0" applyFill="0" applyBorder="0" applyAlignment="0" applyProtection="0"/>
    <xf numFmtId="182" fontId="49" fillId="0" borderId="0" applyFont="0" applyFill="0" applyBorder="0" applyAlignment="0" applyProtection="0"/>
    <xf numFmtId="182" fontId="148" fillId="0" borderId="0"/>
    <xf numFmtId="182" fontId="148" fillId="0" borderId="0"/>
    <xf numFmtId="182" fontId="148" fillId="0" borderId="0"/>
    <xf numFmtId="182" fontId="148" fillId="0" borderId="0"/>
    <xf numFmtId="0" fontId="48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148" fillId="0" borderId="0"/>
    <xf numFmtId="0" fontId="148" fillId="0" borderId="0"/>
    <xf numFmtId="0" fontId="148" fillId="0" borderId="0"/>
    <xf numFmtId="0" fontId="148" fillId="0" borderId="0"/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0" fillId="4" borderId="0">
      <alignment vertical="center"/>
    </xf>
    <xf numFmtId="0" fontId="51" fillId="3" borderId="0" applyNumberFormat="0" applyBorder="0" applyAlignment="0" applyProtection="0">
      <alignment vertical="center"/>
    </xf>
    <xf numFmtId="0" fontId="150" fillId="4" borderId="0">
      <alignment vertical="center"/>
    </xf>
    <xf numFmtId="0" fontId="11" fillId="3" borderId="0" applyNumberFormat="0" applyBorder="0" applyAlignment="0" applyProtection="0">
      <alignment vertical="center"/>
    </xf>
    <xf numFmtId="0" fontId="85" fillId="3" borderId="0" applyNumberFormat="0" applyBorder="0" applyAlignment="0" applyProtection="0">
      <alignment vertical="center"/>
    </xf>
    <xf numFmtId="0" fontId="110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48" fillId="0" borderId="0"/>
    <xf numFmtId="0" fontId="45" fillId="0" borderId="0"/>
    <xf numFmtId="0" fontId="46" fillId="0" borderId="0"/>
    <xf numFmtId="0" fontId="47" fillId="0" borderId="0"/>
    <xf numFmtId="0" fontId="46" fillId="0" borderId="0"/>
    <xf numFmtId="0" fontId="49" fillId="0" borderId="0"/>
    <xf numFmtId="0" fontId="52" fillId="0" borderId="0"/>
    <xf numFmtId="0" fontId="47" fillId="0" borderId="0"/>
    <xf numFmtId="0" fontId="151" fillId="0" borderId="0"/>
    <xf numFmtId="0" fontId="151" fillId="0" borderId="0"/>
    <xf numFmtId="0" fontId="151" fillId="0" borderId="0"/>
    <xf numFmtId="0" fontId="151" fillId="0" borderId="0"/>
    <xf numFmtId="0" fontId="48" fillId="0" borderId="0"/>
    <xf numFmtId="0" fontId="49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48" fillId="0" borderId="0"/>
    <xf numFmtId="0" fontId="49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52" fillId="0" borderId="0"/>
    <xf numFmtId="0" fontId="47" fillId="0" borderId="0"/>
    <xf numFmtId="0" fontId="151" fillId="0" borderId="0"/>
    <xf numFmtId="0" fontId="151" fillId="0" borderId="0"/>
    <xf numFmtId="0" fontId="151" fillId="0" borderId="0"/>
    <xf numFmtId="0" fontId="151" fillId="0" borderId="0"/>
    <xf numFmtId="0" fontId="53" fillId="0" borderId="0"/>
    <xf numFmtId="0" fontId="54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50" fillId="0" borderId="0"/>
    <xf numFmtId="0" fontId="50" fillId="0" borderId="0"/>
    <xf numFmtId="0" fontId="149" fillId="0" borderId="0"/>
    <xf numFmtId="0" fontId="149" fillId="0" borderId="0"/>
    <xf numFmtId="0" fontId="149" fillId="0" borderId="0"/>
    <xf numFmtId="0" fontId="149" fillId="0" borderId="0"/>
    <xf numFmtId="0" fontId="53" fillId="0" borderId="0"/>
    <xf numFmtId="0" fontId="54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48" fillId="0" borderId="0"/>
    <xf numFmtId="0" fontId="49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25" fillId="0" borderId="0" applyFill="0" applyBorder="0" applyAlignment="0"/>
    <xf numFmtId="0" fontId="152" fillId="0" borderId="0"/>
    <xf numFmtId="0" fontId="18" fillId="37" borderId="1" applyNumberFormat="0" applyAlignment="0" applyProtection="0">
      <alignment vertical="center"/>
    </xf>
    <xf numFmtId="0" fontId="18" fillId="37" borderId="1" applyNumberFormat="0" applyAlignment="0" applyProtection="0">
      <alignment vertical="center"/>
    </xf>
    <xf numFmtId="0" fontId="127" fillId="61" borderId="43">
      <alignment vertical="center"/>
    </xf>
    <xf numFmtId="0" fontId="55" fillId="37" borderId="1" applyNumberFormat="0" applyAlignment="0" applyProtection="0">
      <alignment vertical="center"/>
    </xf>
    <xf numFmtId="0" fontId="127" fillId="61" borderId="43">
      <alignment vertical="center"/>
    </xf>
    <xf numFmtId="0" fontId="18" fillId="37" borderId="1" applyNumberFormat="0" applyAlignment="0" applyProtection="0">
      <alignment vertical="center"/>
    </xf>
    <xf numFmtId="0" fontId="86" fillId="37" borderId="1" applyNumberFormat="0" applyAlignment="0" applyProtection="0">
      <alignment vertical="center"/>
    </xf>
    <xf numFmtId="0" fontId="111" fillId="37" borderId="1" applyNumberFormat="0" applyAlignment="0" applyProtection="0">
      <alignment vertical="center"/>
    </xf>
    <xf numFmtId="0" fontId="18" fillId="37" borderId="1" applyNumberFormat="0" applyAlignment="0" applyProtection="0">
      <alignment vertical="center"/>
    </xf>
    <xf numFmtId="0" fontId="18" fillId="37" borderId="1" applyNumberFormat="0" applyAlignment="0" applyProtection="0">
      <alignment vertical="center"/>
    </xf>
    <xf numFmtId="0" fontId="18" fillId="37" borderId="1" applyNumberFormat="0" applyAlignment="0" applyProtection="0">
      <alignment vertical="center"/>
    </xf>
    <xf numFmtId="0" fontId="56" fillId="0" borderId="0"/>
    <xf numFmtId="0" fontId="153" fillId="0" borderId="0"/>
    <xf numFmtId="0" fontId="13" fillId="39" borderId="2" applyNumberFormat="0" applyAlignment="0" applyProtection="0">
      <alignment vertical="center"/>
    </xf>
    <xf numFmtId="0" fontId="13" fillId="39" borderId="2" applyNumberFormat="0" applyAlignment="0" applyProtection="0">
      <alignment vertical="center"/>
    </xf>
    <xf numFmtId="0" fontId="154" fillId="62" borderId="44">
      <alignment vertical="center"/>
    </xf>
    <xf numFmtId="0" fontId="57" fillId="39" borderId="2" applyNumberFormat="0" applyAlignment="0" applyProtection="0">
      <alignment vertical="center"/>
    </xf>
    <xf numFmtId="0" fontId="154" fillId="62" borderId="44">
      <alignment vertical="center"/>
    </xf>
    <xf numFmtId="0" fontId="13" fillId="39" borderId="2" applyNumberFormat="0" applyAlignment="0" applyProtection="0">
      <alignment vertical="center"/>
    </xf>
    <xf numFmtId="0" fontId="87" fillId="39" borderId="2" applyNumberFormat="0" applyAlignment="0" applyProtection="0">
      <alignment vertical="center"/>
    </xf>
    <xf numFmtId="0" fontId="112" fillId="39" borderId="2" applyNumberFormat="0" applyAlignment="0" applyProtection="0">
      <alignment vertical="center"/>
    </xf>
    <xf numFmtId="0" fontId="13" fillId="39" borderId="2" applyNumberFormat="0" applyAlignment="0" applyProtection="0">
      <alignment vertical="center"/>
    </xf>
    <xf numFmtId="0" fontId="13" fillId="39" borderId="2" applyNumberFormat="0" applyAlignment="0" applyProtection="0">
      <alignment vertical="center"/>
    </xf>
    <xf numFmtId="0" fontId="13" fillId="39" borderId="2" applyNumberFormat="0" applyAlignment="0" applyProtection="0">
      <alignment vertical="center"/>
    </xf>
    <xf numFmtId="180" fontId="28" fillId="0" borderId="0" applyFont="0" applyFill="0" applyBorder="0" applyAlignment="0" applyProtection="0"/>
    <xf numFmtId="193" fontId="6" fillId="0" borderId="0"/>
    <xf numFmtId="193" fontId="155" fillId="0" borderId="0"/>
    <xf numFmtId="182" fontId="28" fillId="0" borderId="0" applyFont="0" applyFill="0" applyBorder="0" applyAlignment="0" applyProtection="0"/>
    <xf numFmtId="0" fontId="7" fillId="0" borderId="0" applyNumberFormat="0" applyAlignment="0">
      <alignment horizontal="left"/>
    </xf>
    <xf numFmtId="0" fontId="149" fillId="0" borderId="0">
      <alignment horizontal="left"/>
    </xf>
    <xf numFmtId="194" fontId="28" fillId="0" borderId="0" applyFont="0" applyFill="0" applyBorder="0" applyAlignment="0" applyProtection="0"/>
    <xf numFmtId="195" fontId="28" fillId="0" borderId="0" applyFont="0" applyFill="0" applyBorder="0" applyAlignment="0" applyProtection="0"/>
    <xf numFmtId="196" fontId="6" fillId="0" borderId="0"/>
    <xf numFmtId="196" fontId="155" fillId="0" borderId="0"/>
    <xf numFmtId="0" fontId="58" fillId="0" borderId="0" applyFill="0" applyBorder="0" applyAlignment="0" applyProtection="0"/>
    <xf numFmtId="0" fontId="156" fillId="0" borderId="0"/>
    <xf numFmtId="197" fontId="28" fillId="0" borderId="0" applyFont="0" applyFill="0" applyBorder="0" applyAlignment="0" applyProtection="0"/>
    <xf numFmtId="198" fontId="28" fillId="0" borderId="0" applyFont="0" applyFill="0" applyBorder="0" applyAlignment="0" applyProtection="0"/>
    <xf numFmtId="199" fontId="6" fillId="0" borderId="0"/>
    <xf numFmtId="199" fontId="155" fillId="0" borderId="0"/>
    <xf numFmtId="0" fontId="59" fillId="0" borderId="0" applyNumberFormat="0" applyAlignment="0">
      <alignment horizontal="left"/>
    </xf>
    <xf numFmtId="0" fontId="157" fillId="0" borderId="0">
      <alignment horizontal="left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8" fillId="0" borderId="0">
      <alignment vertical="center"/>
    </xf>
    <xf numFmtId="0" fontId="60" fillId="0" borderId="0" applyNumberFormat="0" applyFill="0" applyBorder="0" applyAlignment="0" applyProtection="0">
      <alignment vertical="center"/>
    </xf>
    <xf numFmtId="0" fontId="158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88" fillId="0" borderId="0" applyNumberFormat="0" applyFill="0" applyBorder="0" applyAlignment="0" applyProtection="0">
      <alignment vertical="center"/>
    </xf>
    <xf numFmtId="0" fontId="1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2" fontId="58" fillId="0" borderId="0" applyFill="0" applyBorder="0" applyAlignment="0" applyProtection="0"/>
    <xf numFmtId="2" fontId="156" fillId="0" borderId="0"/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59" fillId="47" borderId="0">
      <alignment vertical="center"/>
    </xf>
    <xf numFmtId="0" fontId="61" fillId="5" borderId="0" applyNumberFormat="0" applyBorder="0" applyAlignment="0" applyProtection="0">
      <alignment vertical="center"/>
    </xf>
    <xf numFmtId="0" fontId="159" fillId="47" borderId="0">
      <alignment vertical="center"/>
    </xf>
    <xf numFmtId="0" fontId="16" fillId="5" borderId="0" applyNumberFormat="0" applyBorder="0" applyAlignment="0" applyProtection="0">
      <alignment vertical="center"/>
    </xf>
    <xf numFmtId="0" fontId="89" fillId="5" borderId="0" applyNumberFormat="0" applyBorder="0" applyAlignment="0" applyProtection="0">
      <alignment vertical="center"/>
    </xf>
    <xf numFmtId="0" fontId="114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38" fontId="62" fillId="38" borderId="0" applyNumberFormat="0" applyBorder="0" applyAlignment="0" applyProtection="0"/>
    <xf numFmtId="38" fontId="160" fillId="61" borderId="0"/>
    <xf numFmtId="0" fontId="63" fillId="0" borderId="0">
      <alignment horizontal="left"/>
    </xf>
    <xf numFmtId="0" fontId="161" fillId="0" borderId="0">
      <alignment horizontal="left"/>
    </xf>
    <xf numFmtId="0" fontId="19" fillId="0" borderId="3" applyNumberFormat="0" applyAlignment="0" applyProtection="0">
      <alignment horizontal="left" vertical="center"/>
    </xf>
    <xf numFmtId="0" fontId="162" fillId="0" borderId="3">
      <alignment horizontal="left" vertical="center"/>
    </xf>
    <xf numFmtId="0" fontId="19" fillId="0" borderId="4">
      <alignment horizontal="left" vertical="center"/>
    </xf>
    <xf numFmtId="0" fontId="162" fillId="0" borderId="4">
      <alignment horizontal="left" vertical="center"/>
    </xf>
    <xf numFmtId="0" fontId="20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8" fillId="0" borderId="45">
      <alignment vertical="center"/>
    </xf>
    <xf numFmtId="0" fontId="64" fillId="0" borderId="5" applyNumberFormat="0" applyFill="0" applyAlignment="0" applyProtection="0">
      <alignment vertical="center"/>
    </xf>
    <xf numFmtId="0" fontId="128" fillId="0" borderId="45">
      <alignment vertical="center"/>
    </xf>
    <xf numFmtId="0" fontId="20" fillId="0" borderId="5" applyNumberFormat="0" applyFill="0" applyAlignment="0" applyProtection="0">
      <alignment vertical="center"/>
    </xf>
    <xf numFmtId="0" fontId="90" fillId="0" borderId="5" applyNumberFormat="0" applyFill="0" applyAlignment="0" applyProtection="0">
      <alignment vertical="center"/>
    </xf>
    <xf numFmtId="0" fontId="115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29" fillId="0" borderId="46">
      <alignment vertical="center"/>
    </xf>
    <xf numFmtId="0" fontId="65" fillId="0" borderId="6" applyNumberFormat="0" applyFill="0" applyAlignment="0" applyProtection="0">
      <alignment vertical="center"/>
    </xf>
    <xf numFmtId="0" fontId="129" fillId="0" borderId="46">
      <alignment vertical="center"/>
    </xf>
    <xf numFmtId="0" fontId="21" fillId="0" borderId="6" applyNumberFormat="0" applyFill="0" applyAlignment="0" applyProtection="0">
      <alignment vertical="center"/>
    </xf>
    <xf numFmtId="0" fontId="91" fillId="0" borderId="6" applyNumberFormat="0" applyFill="0" applyAlignment="0" applyProtection="0">
      <alignment vertical="center"/>
    </xf>
    <xf numFmtId="0" fontId="116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30" fillId="0" borderId="47">
      <alignment vertical="center"/>
    </xf>
    <xf numFmtId="0" fontId="66" fillId="0" borderId="7" applyNumberFormat="0" applyFill="0" applyAlignment="0" applyProtection="0">
      <alignment vertical="center"/>
    </xf>
    <xf numFmtId="0" fontId="130" fillId="0" borderId="47">
      <alignment vertical="center"/>
    </xf>
    <xf numFmtId="0" fontId="22" fillId="0" borderId="7" applyNumberFormat="0" applyFill="0" applyAlignment="0" applyProtection="0">
      <alignment vertical="center"/>
    </xf>
    <xf numFmtId="0" fontId="92" fillId="0" borderId="7" applyNumberFormat="0" applyFill="0" applyAlignment="0" applyProtection="0">
      <alignment vertical="center"/>
    </xf>
    <xf numFmtId="0" fontId="117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0" fillId="0" borderId="0">
      <alignment vertical="center"/>
    </xf>
    <xf numFmtId="0" fontId="66" fillId="0" borderId="0" applyNumberFormat="0" applyFill="0" applyBorder="0" applyAlignment="0" applyProtection="0">
      <alignment vertical="center"/>
    </xf>
    <xf numFmtId="0" fontId="13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1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/>
    <xf numFmtId="0" fontId="163" fillId="0" borderId="0"/>
    <xf numFmtId="0" fontId="19" fillId="0" borderId="0" applyNumberFormat="0" applyFill="0" applyBorder="0" applyAlignment="0" applyProtection="0"/>
    <xf numFmtId="0" fontId="162" fillId="0" borderId="0"/>
    <xf numFmtId="0" fontId="15" fillId="9" borderId="1" applyNumberFormat="0" applyAlignment="0" applyProtection="0">
      <alignment vertical="center"/>
    </xf>
    <xf numFmtId="10" fontId="62" fillId="16" borderId="8" applyNumberFormat="0" applyBorder="0" applyAlignment="0" applyProtection="0"/>
    <xf numFmtId="10" fontId="160" fillId="63" borderId="8"/>
    <xf numFmtId="0" fontId="15" fillId="9" borderId="1" applyNumberFormat="0" applyAlignment="0" applyProtection="0">
      <alignment vertical="center"/>
    </xf>
    <xf numFmtId="0" fontId="164" fillId="10" borderId="43">
      <alignment vertical="center"/>
    </xf>
    <xf numFmtId="0" fontId="15" fillId="9" borderId="1" applyNumberFormat="0" applyAlignment="0" applyProtection="0">
      <alignment vertical="center"/>
    </xf>
    <xf numFmtId="0" fontId="164" fillId="10" borderId="43">
      <alignment vertical="center"/>
    </xf>
    <xf numFmtId="0" fontId="15" fillId="9" borderId="1" applyNumberFormat="0" applyAlignment="0" applyProtection="0">
      <alignment vertical="center"/>
    </xf>
    <xf numFmtId="0" fontId="164" fillId="10" borderId="43">
      <alignment vertical="center"/>
    </xf>
    <xf numFmtId="0" fontId="68" fillId="9" borderId="1" applyNumberFormat="0" applyAlignment="0" applyProtection="0">
      <alignment vertical="center"/>
    </xf>
    <xf numFmtId="0" fontId="15" fillId="9" borderId="1" applyNumberFormat="0" applyAlignment="0" applyProtection="0">
      <alignment vertical="center"/>
    </xf>
    <xf numFmtId="0" fontId="93" fillId="9" borderId="1" applyNumberFormat="0" applyAlignment="0" applyProtection="0">
      <alignment vertical="center"/>
    </xf>
    <xf numFmtId="0" fontId="15" fillId="9" borderId="1" applyNumberFormat="0" applyAlignment="0" applyProtection="0">
      <alignment vertical="center"/>
    </xf>
    <xf numFmtId="0" fontId="118" fillId="9" borderId="1" applyNumberFormat="0" applyAlignment="0" applyProtection="0">
      <alignment vertical="center"/>
    </xf>
    <xf numFmtId="0" fontId="15" fillId="9" borderId="1" applyNumberFormat="0" applyAlignment="0" applyProtection="0">
      <alignment vertical="center"/>
    </xf>
    <xf numFmtId="0" fontId="118" fillId="9" borderId="1" applyNumberFormat="0" applyAlignment="0" applyProtection="0">
      <alignment vertical="center"/>
    </xf>
    <xf numFmtId="0" fontId="15" fillId="9" borderId="1" applyNumberFormat="0" applyAlignment="0" applyProtection="0">
      <alignment vertical="center"/>
    </xf>
    <xf numFmtId="0" fontId="15" fillId="9" borderId="1" applyNumberFormat="0" applyAlignment="0" applyProtection="0">
      <alignment vertical="center"/>
    </xf>
    <xf numFmtId="0" fontId="164" fillId="10" borderId="43">
      <alignment vertical="center"/>
    </xf>
    <xf numFmtId="0" fontId="15" fillId="9" borderId="1" applyNumberFormat="0" applyAlignment="0" applyProtection="0">
      <alignment vertical="center"/>
    </xf>
    <xf numFmtId="0" fontId="164" fillId="10" borderId="43">
      <alignment vertical="center"/>
    </xf>
    <xf numFmtId="0" fontId="15" fillId="9" borderId="1" applyNumberFormat="0" applyAlignment="0" applyProtection="0">
      <alignment vertical="center"/>
    </xf>
    <xf numFmtId="0" fontId="164" fillId="10" borderId="43">
      <alignment vertical="center"/>
    </xf>
    <xf numFmtId="0" fontId="15" fillId="9" borderId="1" applyNumberFormat="0" applyAlignment="0" applyProtection="0">
      <alignment vertical="center"/>
    </xf>
    <xf numFmtId="0" fontId="164" fillId="10" borderId="43">
      <alignment vertical="center"/>
    </xf>
    <xf numFmtId="0" fontId="15" fillId="9" borderId="1" applyNumberFormat="0" applyAlignment="0" applyProtection="0">
      <alignment vertical="center"/>
    </xf>
    <xf numFmtId="0" fontId="164" fillId="10" borderId="43">
      <alignment vertical="center"/>
    </xf>
    <xf numFmtId="0" fontId="15" fillId="9" borderId="1" applyNumberFormat="0" applyAlignment="0" applyProtection="0">
      <alignment vertical="center"/>
    </xf>
    <xf numFmtId="0" fontId="164" fillId="10" borderId="43">
      <alignment vertical="center"/>
    </xf>
    <xf numFmtId="0" fontId="15" fillId="9" borderId="1" applyNumberFormat="0" applyAlignment="0" applyProtection="0">
      <alignment vertical="center"/>
    </xf>
    <xf numFmtId="0" fontId="164" fillId="10" borderId="43">
      <alignment vertical="center"/>
    </xf>
    <xf numFmtId="0" fontId="15" fillId="9" borderId="1" applyNumberFormat="0" applyAlignment="0" applyProtection="0">
      <alignment vertical="center"/>
    </xf>
    <xf numFmtId="0" fontId="164" fillId="10" borderId="43">
      <alignment vertical="center"/>
    </xf>
    <xf numFmtId="0" fontId="15" fillId="9" borderId="1" applyNumberFormat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31" fillId="0" borderId="10">
      <alignment vertical="center"/>
    </xf>
    <xf numFmtId="0" fontId="69" fillId="0" borderId="9" applyNumberFormat="0" applyFill="0" applyAlignment="0" applyProtection="0">
      <alignment vertical="center"/>
    </xf>
    <xf numFmtId="0" fontId="131" fillId="0" borderId="10">
      <alignment vertical="center"/>
    </xf>
    <xf numFmtId="0" fontId="23" fillId="0" borderId="9" applyNumberFormat="0" applyFill="0" applyAlignment="0" applyProtection="0">
      <alignment vertical="center"/>
    </xf>
    <xf numFmtId="0" fontId="94" fillId="0" borderId="9" applyNumberFormat="0" applyFill="0" applyAlignment="0" applyProtection="0">
      <alignment vertical="center"/>
    </xf>
    <xf numFmtId="0" fontId="119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200" fontId="28" fillId="0" borderId="0" applyFont="0" applyFill="0" applyBorder="0" applyAlignment="0" applyProtection="0"/>
    <xf numFmtId="201" fontId="28" fillId="0" borderId="0" applyFont="0" applyFill="0" applyBorder="0" applyAlignment="0" applyProtection="0"/>
    <xf numFmtId="0" fontId="70" fillId="0" borderId="11"/>
    <xf numFmtId="0" fontId="165" fillId="0" borderId="11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32" fillId="64" borderId="0">
      <alignment vertical="center"/>
    </xf>
    <xf numFmtId="0" fontId="71" fillId="23" borderId="0" applyNumberFormat="0" applyBorder="0" applyAlignment="0" applyProtection="0">
      <alignment vertical="center"/>
    </xf>
    <xf numFmtId="0" fontId="132" fillId="64" borderId="0">
      <alignment vertical="center"/>
    </xf>
    <xf numFmtId="0" fontId="24" fillId="23" borderId="0" applyNumberFormat="0" applyBorder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120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202" fontId="25" fillId="0" borderId="0"/>
    <xf numFmtId="202" fontId="152" fillId="0" borderId="0"/>
    <xf numFmtId="0" fontId="28" fillId="0" borderId="0"/>
    <xf numFmtId="0" fontId="25" fillId="15" borderId="12" applyNumberFormat="0" applyFont="0" applyAlignment="0" applyProtection="0">
      <alignment vertical="center"/>
    </xf>
    <xf numFmtId="0" fontId="152" fillId="63" borderId="48">
      <alignment vertical="center"/>
    </xf>
    <xf numFmtId="0" fontId="17" fillId="37" borderId="13" applyNumberFormat="0" applyAlignment="0" applyProtection="0">
      <alignment vertical="center"/>
    </xf>
    <xf numFmtId="0" fontId="17" fillId="37" borderId="13" applyNumberFormat="0" applyAlignment="0" applyProtection="0">
      <alignment vertical="center"/>
    </xf>
    <xf numFmtId="0" fontId="166" fillId="61" borderId="49">
      <alignment vertical="center"/>
    </xf>
    <xf numFmtId="0" fontId="72" fillId="37" borderId="13" applyNumberFormat="0" applyAlignment="0" applyProtection="0">
      <alignment vertical="center"/>
    </xf>
    <xf numFmtId="0" fontId="166" fillId="61" borderId="49">
      <alignment vertical="center"/>
    </xf>
    <xf numFmtId="0" fontId="17" fillId="37" borderId="13" applyNumberFormat="0" applyAlignment="0" applyProtection="0">
      <alignment vertical="center"/>
    </xf>
    <xf numFmtId="0" fontId="96" fillId="37" borderId="13" applyNumberFormat="0" applyAlignment="0" applyProtection="0">
      <alignment vertical="center"/>
    </xf>
    <xf numFmtId="0" fontId="121" fillId="37" borderId="13" applyNumberFormat="0" applyAlignment="0" applyProtection="0">
      <alignment vertical="center"/>
    </xf>
    <xf numFmtId="0" fontId="17" fillId="37" borderId="13" applyNumberFormat="0" applyAlignment="0" applyProtection="0">
      <alignment vertical="center"/>
    </xf>
    <xf numFmtId="0" fontId="17" fillId="37" borderId="13" applyNumberFormat="0" applyAlignment="0" applyProtection="0">
      <alignment vertical="center"/>
    </xf>
    <xf numFmtId="0" fontId="17" fillId="37" borderId="13" applyNumberFormat="0" applyAlignment="0" applyProtection="0">
      <alignment vertical="center"/>
    </xf>
    <xf numFmtId="10" fontId="28" fillId="0" borderId="0" applyFont="0" applyFill="0" applyBorder="0" applyAlignment="0" applyProtection="0"/>
    <xf numFmtId="10" fontId="167" fillId="0" borderId="0"/>
    <xf numFmtId="0" fontId="28" fillId="0" borderId="0"/>
    <xf numFmtId="0" fontId="70" fillId="0" borderId="0"/>
    <xf numFmtId="0" fontId="165" fillId="0" borderId="0"/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3" fillId="0" borderId="0">
      <alignment vertical="center"/>
    </xf>
    <xf numFmtId="0" fontId="73" fillId="0" borderId="0" applyNumberFormat="0" applyFill="0" applyBorder="0" applyAlignment="0" applyProtection="0">
      <alignment vertical="center"/>
    </xf>
    <xf numFmtId="0" fontId="133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97" fillId="0" borderId="0" applyNumberFormat="0" applyFill="0" applyBorder="0" applyAlignment="0" applyProtection="0">
      <alignment vertical="center"/>
    </xf>
    <xf numFmtId="0" fontId="12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68" fillId="0" borderId="50">
      <alignment vertical="center"/>
    </xf>
    <xf numFmtId="0" fontId="74" fillId="0" borderId="14" applyNumberFormat="0" applyFill="0" applyAlignment="0" applyProtection="0">
      <alignment vertical="center"/>
    </xf>
    <xf numFmtId="0" fontId="168" fillId="0" borderId="50">
      <alignment vertical="center"/>
    </xf>
    <xf numFmtId="0" fontId="14" fillId="0" borderId="14" applyNumberFormat="0" applyFill="0" applyAlignment="0" applyProtection="0">
      <alignment vertical="center"/>
    </xf>
    <xf numFmtId="0" fontId="98" fillId="0" borderId="14" applyNumberFormat="0" applyFill="0" applyAlignment="0" applyProtection="0">
      <alignment vertical="center"/>
    </xf>
    <xf numFmtId="0" fontId="123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203" fontId="28" fillId="0" borderId="0" applyFont="0" applyFill="0" applyBorder="0" applyAlignment="0" applyProtection="0"/>
    <xf numFmtId="204" fontId="28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9" fillId="0" borderId="0">
      <alignment vertical="center"/>
    </xf>
    <xf numFmtId="0" fontId="75" fillId="0" borderId="0" applyNumberFormat="0" applyFill="0" applyBorder="0" applyAlignment="0" applyProtection="0">
      <alignment vertical="center"/>
    </xf>
    <xf numFmtId="0" fontId="169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99" fillId="0" borderId="0" applyNumberFormat="0" applyFill="0" applyBorder="0" applyAlignment="0" applyProtection="0">
      <alignment vertical="center"/>
    </xf>
    <xf numFmtId="0" fontId="12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6" fillId="40" borderId="0" applyNumberFormat="0" applyBorder="0" applyAlignment="0" applyProtection="0">
      <alignment vertical="center"/>
    </xf>
    <xf numFmtId="0" fontId="145" fillId="40" borderId="0" applyNumberFormat="0" applyBorder="0" applyAlignment="0" applyProtection="0">
      <alignment vertical="center"/>
    </xf>
    <xf numFmtId="0" fontId="144" fillId="41" borderId="0">
      <alignment vertical="center"/>
    </xf>
    <xf numFmtId="0" fontId="147" fillId="41" borderId="0">
      <alignment vertical="center"/>
    </xf>
    <xf numFmtId="0" fontId="29" fillId="40" borderId="0" applyNumberFormat="0" applyBorder="0" applyAlignment="0" applyProtection="0">
      <alignment vertical="center"/>
    </xf>
    <xf numFmtId="0" fontId="145" fillId="40" borderId="0" applyNumberFormat="0" applyBorder="0" applyAlignment="0" applyProtection="0">
      <alignment vertical="center"/>
    </xf>
    <xf numFmtId="0" fontId="144" fillId="41" borderId="0">
      <alignment vertical="center"/>
    </xf>
    <xf numFmtId="0" fontId="9" fillId="32" borderId="0" applyNumberFormat="0" applyBorder="0" applyAlignment="0" applyProtection="0">
      <alignment vertical="center"/>
    </xf>
    <xf numFmtId="0" fontId="145" fillId="40" borderId="0" applyNumberFormat="0" applyBorder="0" applyAlignment="0" applyProtection="0">
      <alignment vertical="center"/>
    </xf>
    <xf numFmtId="0" fontId="145" fillId="40" borderId="0" applyNumberFormat="0" applyBorder="0" applyAlignment="0" applyProtection="0">
      <alignment vertical="center"/>
    </xf>
    <xf numFmtId="0" fontId="146" fillId="29" borderId="0" applyNumberFormat="0" applyBorder="0" applyAlignment="0" applyProtection="0">
      <alignment vertical="center"/>
    </xf>
    <xf numFmtId="0" fontId="145" fillId="29" borderId="0" applyNumberFormat="0" applyBorder="0" applyAlignment="0" applyProtection="0">
      <alignment vertical="center"/>
    </xf>
    <xf numFmtId="0" fontId="144" fillId="30" borderId="0">
      <alignment vertical="center"/>
    </xf>
    <xf numFmtId="0" fontId="147" fillId="30" borderId="0">
      <alignment vertical="center"/>
    </xf>
    <xf numFmtId="0" fontId="29" fillId="29" borderId="0" applyNumberFormat="0" applyBorder="0" applyAlignment="0" applyProtection="0">
      <alignment vertical="center"/>
    </xf>
    <xf numFmtId="0" fontId="145" fillId="29" borderId="0" applyNumberFormat="0" applyBorder="0" applyAlignment="0" applyProtection="0">
      <alignment vertical="center"/>
    </xf>
    <xf numFmtId="0" fontId="144" fillId="30" borderId="0">
      <alignment vertical="center"/>
    </xf>
    <xf numFmtId="0" fontId="9" fillId="33" borderId="0" applyNumberFormat="0" applyBorder="0" applyAlignment="0" applyProtection="0">
      <alignment vertical="center"/>
    </xf>
    <xf numFmtId="0" fontId="145" fillId="29" borderId="0" applyNumberFormat="0" applyBorder="0" applyAlignment="0" applyProtection="0">
      <alignment vertical="center"/>
    </xf>
    <xf numFmtId="0" fontId="145" fillId="29" borderId="0" applyNumberFormat="0" applyBorder="0" applyAlignment="0" applyProtection="0">
      <alignment vertical="center"/>
    </xf>
    <xf numFmtId="0" fontId="146" fillId="21" borderId="0" applyNumberFormat="0" applyBorder="0" applyAlignment="0" applyProtection="0">
      <alignment vertical="center"/>
    </xf>
    <xf numFmtId="0" fontId="145" fillId="21" borderId="0" applyNumberFormat="0" applyBorder="0" applyAlignment="0" applyProtection="0">
      <alignment vertical="center"/>
    </xf>
    <xf numFmtId="0" fontId="144" fillId="31" borderId="0">
      <alignment vertical="center"/>
    </xf>
    <xf numFmtId="0" fontId="147" fillId="31" borderId="0">
      <alignment vertical="center"/>
    </xf>
    <xf numFmtId="0" fontId="29" fillId="21" borderId="0" applyNumberFormat="0" applyBorder="0" applyAlignment="0" applyProtection="0">
      <alignment vertical="center"/>
    </xf>
    <xf numFmtId="0" fontId="145" fillId="21" borderId="0" applyNumberFormat="0" applyBorder="0" applyAlignment="0" applyProtection="0">
      <alignment vertical="center"/>
    </xf>
    <xf numFmtId="0" fontId="144" fillId="31" borderId="0">
      <alignment vertical="center"/>
    </xf>
    <xf numFmtId="0" fontId="9" fillId="35" borderId="0" applyNumberFormat="0" applyBorder="0" applyAlignment="0" applyProtection="0">
      <alignment vertical="center"/>
    </xf>
    <xf numFmtId="0" fontId="145" fillId="21" borderId="0" applyNumberFormat="0" applyBorder="0" applyAlignment="0" applyProtection="0">
      <alignment vertical="center"/>
    </xf>
    <xf numFmtId="0" fontId="145" fillId="21" borderId="0" applyNumberFormat="0" applyBorder="0" applyAlignment="0" applyProtection="0">
      <alignment vertical="center"/>
    </xf>
    <xf numFmtId="0" fontId="146" fillId="42" borderId="0" applyNumberFormat="0" applyBorder="0" applyAlignment="0" applyProtection="0">
      <alignment vertical="center"/>
    </xf>
    <xf numFmtId="0" fontId="145" fillId="42" borderId="0" applyNumberFormat="0" applyBorder="0" applyAlignment="0" applyProtection="0">
      <alignment vertical="center"/>
    </xf>
    <xf numFmtId="0" fontId="144" fillId="43" borderId="0">
      <alignment vertical="center"/>
    </xf>
    <xf numFmtId="0" fontId="147" fillId="43" borderId="0">
      <alignment vertical="center"/>
    </xf>
    <xf numFmtId="0" fontId="29" fillId="42" borderId="0" applyNumberFormat="0" applyBorder="0" applyAlignment="0" applyProtection="0">
      <alignment vertical="center"/>
    </xf>
    <xf numFmtId="0" fontId="145" fillId="42" borderId="0" applyNumberFormat="0" applyBorder="0" applyAlignment="0" applyProtection="0">
      <alignment vertical="center"/>
    </xf>
    <xf numFmtId="0" fontId="144" fillId="43" borderId="0">
      <alignment vertical="center"/>
    </xf>
    <xf numFmtId="0" fontId="9" fillId="26" borderId="0" applyNumberFormat="0" applyBorder="0" applyAlignment="0" applyProtection="0">
      <alignment vertical="center"/>
    </xf>
    <xf numFmtId="0" fontId="145" fillId="42" borderId="0" applyNumberFormat="0" applyBorder="0" applyAlignment="0" applyProtection="0">
      <alignment vertical="center"/>
    </xf>
    <xf numFmtId="0" fontId="145" fillId="42" borderId="0" applyNumberFormat="0" applyBorder="0" applyAlignment="0" applyProtection="0">
      <alignment vertical="center"/>
    </xf>
    <xf numFmtId="0" fontId="146" fillId="65" borderId="0" applyNumberFormat="0" applyBorder="0" applyAlignment="0" applyProtection="0">
      <alignment vertical="center"/>
    </xf>
    <xf numFmtId="0" fontId="145" fillId="65" borderId="0" applyNumberFormat="0" applyBorder="0" applyAlignment="0" applyProtection="0">
      <alignment vertical="center"/>
    </xf>
    <xf numFmtId="0" fontId="144" fillId="66" borderId="0">
      <alignment vertical="center"/>
    </xf>
    <xf numFmtId="0" fontId="147" fillId="66" borderId="0">
      <alignment vertical="center"/>
    </xf>
    <xf numFmtId="0" fontId="145" fillId="65" borderId="0" applyNumberFormat="0" applyBorder="0" applyAlignment="0" applyProtection="0">
      <alignment vertical="center"/>
    </xf>
    <xf numFmtId="0" fontId="144" fillId="66" borderId="0">
      <alignment vertical="center"/>
    </xf>
    <xf numFmtId="0" fontId="9" fillId="27" borderId="0" applyNumberFormat="0" applyBorder="0" applyAlignment="0" applyProtection="0">
      <alignment vertical="center"/>
    </xf>
    <xf numFmtId="0" fontId="145" fillId="65" borderId="0" applyNumberFormat="0" applyBorder="0" applyAlignment="0" applyProtection="0">
      <alignment vertical="center"/>
    </xf>
    <xf numFmtId="0" fontId="145" fillId="65" borderId="0" applyNumberFormat="0" applyBorder="0" applyAlignment="0" applyProtection="0">
      <alignment vertical="center"/>
    </xf>
    <xf numFmtId="0" fontId="146" fillId="33" borderId="0" applyNumberFormat="0" applyBorder="0" applyAlignment="0" applyProtection="0">
      <alignment vertical="center"/>
    </xf>
    <xf numFmtId="0" fontId="145" fillId="33" borderId="0" applyNumberFormat="0" applyBorder="0" applyAlignment="0" applyProtection="0">
      <alignment vertical="center"/>
    </xf>
    <xf numFmtId="0" fontId="144" fillId="34" borderId="0">
      <alignment vertical="center"/>
    </xf>
    <xf numFmtId="0" fontId="147" fillId="34" borderId="0">
      <alignment vertical="center"/>
    </xf>
    <xf numFmtId="0" fontId="29" fillId="33" borderId="0" applyNumberFormat="0" applyBorder="0" applyAlignment="0" applyProtection="0">
      <alignment vertical="center"/>
    </xf>
    <xf numFmtId="0" fontId="145" fillId="33" borderId="0" applyNumberFormat="0" applyBorder="0" applyAlignment="0" applyProtection="0">
      <alignment vertical="center"/>
    </xf>
    <xf numFmtId="0" fontId="144" fillId="34" borderId="0">
      <alignment vertical="center"/>
    </xf>
    <xf numFmtId="0" fontId="9" fillId="29" borderId="0" applyNumberFormat="0" applyBorder="0" applyAlignment="0" applyProtection="0">
      <alignment vertical="center"/>
    </xf>
    <xf numFmtId="0" fontId="145" fillId="33" borderId="0" applyNumberFormat="0" applyBorder="0" applyAlignment="0" applyProtection="0">
      <alignment vertical="center"/>
    </xf>
    <xf numFmtId="0" fontId="145" fillId="33" borderId="0" applyNumberFormat="0" applyBorder="0" applyAlignment="0" applyProtection="0">
      <alignment vertical="center"/>
    </xf>
    <xf numFmtId="0" fontId="171" fillId="0" borderId="0" applyNumberFormat="0" applyFill="0" applyBorder="0" applyAlignment="0" applyProtection="0">
      <alignment vertical="center"/>
    </xf>
    <xf numFmtId="0" fontId="170" fillId="0" borderId="0" applyNumberFormat="0" applyFill="0" applyBorder="0" applyAlignment="0" applyProtection="0">
      <alignment vertical="center"/>
    </xf>
    <xf numFmtId="0" fontId="169" fillId="0" borderId="0">
      <alignment vertical="center"/>
    </xf>
    <xf numFmtId="0" fontId="171" fillId="0" borderId="0">
      <alignment vertical="center"/>
    </xf>
    <xf numFmtId="0" fontId="170" fillId="0" borderId="0" applyNumberFormat="0" applyFill="0" applyBorder="0" applyAlignment="0" applyProtection="0">
      <alignment vertical="center"/>
    </xf>
    <xf numFmtId="0" fontId="169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0" fillId="0" borderId="0" applyNumberFormat="0" applyFill="0" applyBorder="0" applyAlignment="0" applyProtection="0">
      <alignment vertical="center"/>
    </xf>
    <xf numFmtId="0" fontId="170" fillId="0" borderId="0" applyNumberFormat="0" applyFill="0" applyBorder="0" applyAlignment="0" applyProtection="0">
      <alignment vertical="center"/>
    </xf>
    <xf numFmtId="0" fontId="31" fillId="44" borderId="51" applyNumberFormat="0" applyAlignment="0" applyProtection="0">
      <alignment vertical="center"/>
    </xf>
    <xf numFmtId="0" fontId="172" fillId="44" borderId="51" applyNumberFormat="0" applyAlignment="0" applyProtection="0">
      <alignment vertical="center"/>
    </xf>
    <xf numFmtId="0" fontId="101" fillId="45" borderId="51">
      <alignment vertical="center"/>
    </xf>
    <xf numFmtId="0" fontId="31" fillId="45" borderId="51">
      <alignment vertical="center"/>
    </xf>
    <xf numFmtId="0" fontId="31" fillId="44" borderId="1" applyNumberFormat="0" applyAlignment="0" applyProtection="0">
      <alignment vertical="center"/>
    </xf>
    <xf numFmtId="0" fontId="172" fillId="44" borderId="51" applyNumberFormat="0" applyAlignment="0" applyProtection="0">
      <alignment vertical="center"/>
    </xf>
    <xf numFmtId="0" fontId="101" fillId="45" borderId="51">
      <alignment vertical="center"/>
    </xf>
    <xf numFmtId="0" fontId="18" fillId="37" borderId="1" applyNumberFormat="0" applyAlignment="0" applyProtection="0">
      <alignment vertical="center"/>
    </xf>
    <xf numFmtId="0" fontId="172" fillId="44" borderId="51" applyNumberFormat="0" applyAlignment="0" applyProtection="0">
      <alignment vertical="center"/>
    </xf>
    <xf numFmtId="0" fontId="172" fillId="44" borderId="51" applyNumberFormat="0" applyAlignment="0" applyProtection="0">
      <alignment vertical="center"/>
    </xf>
    <xf numFmtId="0" fontId="25" fillId="0" borderId="0">
      <protection locked="0"/>
    </xf>
    <xf numFmtId="0" fontId="152" fillId="0" borderId="0">
      <protection locked="0"/>
    </xf>
    <xf numFmtId="0" fontId="76" fillId="0" borderId="0">
      <protection locked="0"/>
    </xf>
    <xf numFmtId="0" fontId="173" fillId="0" borderId="0">
      <protection locked="0"/>
    </xf>
    <xf numFmtId="0" fontId="76" fillId="0" borderId="0">
      <protection locked="0"/>
    </xf>
    <xf numFmtId="0" fontId="173" fillId="0" borderId="0">
      <protection locked="0"/>
    </xf>
    <xf numFmtId="0" fontId="77" fillId="0" borderId="0" applyFill="0" applyBorder="0" applyProtection="0">
      <alignment horizontal="left" shrinkToFit="1"/>
    </xf>
    <xf numFmtId="0" fontId="151" fillId="0" borderId="0">
      <alignment horizontal="left" shrinkToFit="1"/>
    </xf>
    <xf numFmtId="0" fontId="175" fillId="6" borderId="0" applyNumberFormat="0" applyBorder="0" applyAlignment="0" applyProtection="0">
      <alignment vertical="center"/>
    </xf>
    <xf numFmtId="0" fontId="174" fillId="6" borderId="0" applyNumberFormat="0" applyBorder="0" applyAlignment="0" applyProtection="0">
      <alignment vertical="center"/>
    </xf>
    <xf numFmtId="0" fontId="176" fillId="4" borderId="0">
      <alignment vertical="center"/>
    </xf>
    <xf numFmtId="0" fontId="175" fillId="4" borderId="0">
      <alignment vertical="center"/>
    </xf>
    <xf numFmtId="0" fontId="32" fillId="6" borderId="0" applyNumberFormat="0" applyBorder="0" applyAlignment="0" applyProtection="0">
      <alignment vertical="center"/>
    </xf>
    <xf numFmtId="0" fontId="174" fillId="6" borderId="0" applyNumberFormat="0" applyBorder="0" applyAlignment="0" applyProtection="0">
      <alignment vertical="center"/>
    </xf>
    <xf numFmtId="0" fontId="176" fillId="4" borderId="0">
      <alignment vertical="center"/>
    </xf>
    <xf numFmtId="0" fontId="11" fillId="3" borderId="0" applyNumberFormat="0" applyBorder="0" applyAlignment="0" applyProtection="0">
      <alignment vertical="center"/>
    </xf>
    <xf numFmtId="0" fontId="174" fillId="6" borderId="0" applyNumberFormat="0" applyBorder="0" applyAlignment="0" applyProtection="0">
      <alignment vertical="center"/>
    </xf>
    <xf numFmtId="0" fontId="174" fillId="6" borderId="0" applyNumberFormat="0" applyBorder="0" applyAlignment="0" applyProtection="0">
      <alignment vertical="center"/>
    </xf>
    <xf numFmtId="0" fontId="78" fillId="0" borderId="0">
      <protection locked="0"/>
    </xf>
    <xf numFmtId="0" fontId="177" fillId="0" borderId="0">
      <protection locked="0"/>
    </xf>
    <xf numFmtId="0" fontId="78" fillId="0" borderId="0">
      <protection locked="0"/>
    </xf>
    <xf numFmtId="0" fontId="177" fillId="0" borderId="0">
      <protection locked="0"/>
    </xf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27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40" fillId="63" borderId="52">
      <alignment vertical="center"/>
    </xf>
    <xf numFmtId="0" fontId="140" fillId="63" borderId="52">
      <alignment vertical="center"/>
    </xf>
    <xf numFmtId="0" fontId="8" fillId="15" borderId="1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27" fillId="15" borderId="1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40" fillId="63" borderId="52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15" borderId="1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25" fillId="15" borderId="1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100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107" fillId="67" borderId="52" applyNumberFormat="0" applyFont="0" applyAlignment="0" applyProtection="0">
      <alignment vertical="center"/>
    </xf>
    <xf numFmtId="0" fontId="8" fillId="67" borderId="52" applyNumberFormat="0" applyFont="0" applyAlignment="0" applyProtection="0">
      <alignment vertical="center"/>
    </xf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5" fillId="0" borderId="0" applyFont="0" applyFill="0" applyBorder="0" applyAlignment="0" applyProtection="0">
      <alignment vertical="center"/>
    </xf>
    <xf numFmtId="9" fontId="152" fillId="0" borderId="0">
      <alignment vertical="center"/>
    </xf>
    <xf numFmtId="9" fontId="178" fillId="0" borderId="0"/>
    <xf numFmtId="9" fontId="5" fillId="0" borderId="0" applyFont="0" applyFill="0" applyBorder="0" applyAlignment="0" applyProtection="0"/>
    <xf numFmtId="9" fontId="139" fillId="0" borderId="0"/>
    <xf numFmtId="9" fontId="140" fillId="0" borderId="0">
      <alignment vertical="center"/>
    </xf>
    <xf numFmtId="0" fontId="33" fillId="68" borderId="0" applyNumberFormat="0" applyBorder="0" applyAlignment="0" applyProtection="0">
      <alignment vertical="center"/>
    </xf>
    <xf numFmtId="0" fontId="179" fillId="68" borderId="0" applyNumberFormat="0" applyBorder="0" applyAlignment="0" applyProtection="0">
      <alignment vertical="center"/>
    </xf>
    <xf numFmtId="0" fontId="102" fillId="69" borderId="0">
      <alignment vertical="center"/>
    </xf>
    <xf numFmtId="0" fontId="33" fillId="69" borderId="0">
      <alignment vertical="center"/>
    </xf>
    <xf numFmtId="0" fontId="33" fillId="23" borderId="0" applyNumberFormat="0" applyBorder="0" applyAlignment="0" applyProtection="0">
      <alignment vertical="center"/>
    </xf>
    <xf numFmtId="0" fontId="179" fillId="68" borderId="0" applyNumberFormat="0" applyBorder="0" applyAlignment="0" applyProtection="0">
      <alignment vertical="center"/>
    </xf>
    <xf numFmtId="0" fontId="102" fillId="69" borderId="0">
      <alignment vertical="center"/>
    </xf>
    <xf numFmtId="0" fontId="24" fillId="23" borderId="0" applyNumberFormat="0" applyBorder="0" applyAlignment="0" applyProtection="0">
      <alignment vertical="center"/>
    </xf>
    <xf numFmtId="0" fontId="179" fillId="68" borderId="0" applyNumberFormat="0" applyBorder="0" applyAlignment="0" applyProtection="0">
      <alignment vertical="center"/>
    </xf>
    <xf numFmtId="0" fontId="179" fillId="68" borderId="0" applyNumberFormat="0" applyBorder="0" applyAlignment="0" applyProtection="0">
      <alignment vertical="center"/>
    </xf>
    <xf numFmtId="0" fontId="79" fillId="0" borderId="0"/>
    <xf numFmtId="0" fontId="181" fillId="0" borderId="0" applyNumberFormat="0" applyFill="0" applyBorder="0" applyAlignment="0" applyProtection="0">
      <alignment vertical="center"/>
    </xf>
    <xf numFmtId="0" fontId="180" fillId="0" borderId="0" applyNumberFormat="0" applyFill="0" applyBorder="0" applyAlignment="0" applyProtection="0">
      <alignment vertical="center"/>
    </xf>
    <xf numFmtId="0" fontId="182" fillId="0" borderId="0">
      <alignment vertical="center"/>
    </xf>
    <xf numFmtId="0" fontId="181" fillId="0" borderId="0">
      <alignment vertical="center"/>
    </xf>
    <xf numFmtId="0" fontId="180" fillId="0" borderId="0" applyNumberFormat="0" applyFill="0" applyBorder="0" applyAlignment="0" applyProtection="0">
      <alignment vertical="center"/>
    </xf>
    <xf numFmtId="0" fontId="18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0" fillId="0" borderId="0" applyNumberFormat="0" applyFill="0" applyBorder="0" applyAlignment="0" applyProtection="0">
      <alignment vertical="center"/>
    </xf>
    <xf numFmtId="0" fontId="180" fillId="0" borderId="0" applyNumberFormat="0" applyFill="0" applyBorder="0" applyAlignment="0" applyProtection="0">
      <alignment vertical="center"/>
    </xf>
    <xf numFmtId="0" fontId="184" fillId="70" borderId="53" applyNumberFormat="0" applyAlignment="0" applyProtection="0">
      <alignment vertical="center"/>
    </xf>
    <xf numFmtId="0" fontId="183" fillId="70" borderId="53" applyNumberFormat="0" applyAlignment="0" applyProtection="0">
      <alignment vertical="center"/>
    </xf>
    <xf numFmtId="0" fontId="154" fillId="71" borderId="53">
      <alignment vertical="center"/>
    </xf>
    <xf numFmtId="0" fontId="185" fillId="71" borderId="53">
      <alignment vertical="center"/>
    </xf>
    <xf numFmtId="0" fontId="34" fillId="39" borderId="2" applyNumberFormat="0" applyAlignment="0" applyProtection="0">
      <alignment vertical="center"/>
    </xf>
    <xf numFmtId="0" fontId="183" fillId="70" borderId="53" applyNumberFormat="0" applyAlignment="0" applyProtection="0">
      <alignment vertical="center"/>
    </xf>
    <xf numFmtId="0" fontId="154" fillId="71" borderId="53">
      <alignment vertical="center"/>
    </xf>
    <xf numFmtId="0" fontId="13" fillId="39" borderId="2" applyNumberFormat="0" applyAlignment="0" applyProtection="0">
      <alignment vertical="center"/>
    </xf>
    <xf numFmtId="0" fontId="183" fillId="70" borderId="53" applyNumberFormat="0" applyAlignment="0" applyProtection="0">
      <alignment vertical="center"/>
    </xf>
    <xf numFmtId="0" fontId="183" fillId="70" borderId="53" applyNumberFormat="0" applyAlignment="0" applyProtection="0">
      <alignment vertical="center"/>
    </xf>
    <xf numFmtId="0" fontId="25" fillId="0" borderId="0">
      <alignment vertical="center"/>
    </xf>
    <xf numFmtId="0" fontId="152" fillId="0" borderId="0">
      <alignment vertical="center"/>
    </xf>
    <xf numFmtId="18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/>
    <xf numFmtId="41" fontId="152" fillId="0" borderId="0"/>
    <xf numFmtId="185" fontId="1" fillId="0" borderId="0" applyFont="0" applyFill="0" applyBorder="0" applyAlignment="0" applyProtection="0"/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185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1" fontId="25" fillId="0" borderId="0" applyFont="0" applyFill="0" applyBorder="0" applyAlignment="0" applyProtection="0">
      <alignment vertical="center"/>
    </xf>
    <xf numFmtId="185" fontId="1" fillId="0" borderId="0" applyFont="0" applyFill="0" applyBorder="0" applyAlignment="0" applyProtection="0"/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183" fontId="1" fillId="0" borderId="0" applyFont="0" applyFill="0" applyBorder="0" applyAlignment="0" applyProtection="0"/>
    <xf numFmtId="183" fontId="178" fillId="0" borderId="0"/>
    <xf numFmtId="180" fontId="1" fillId="0" borderId="0" applyFont="0" applyFill="0" applyBorder="0" applyAlignment="0" applyProtection="0"/>
    <xf numFmtId="180" fontId="178" fillId="0" borderId="0"/>
    <xf numFmtId="180" fontId="1" fillId="0" borderId="0" applyFon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180" fontId="178" fillId="0" borderId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78" fillId="0" borderId="0"/>
    <xf numFmtId="183" fontId="1" fillId="0" borderId="0" applyFont="0" applyFill="0" applyBorder="0" applyAlignment="0" applyProtection="0"/>
    <xf numFmtId="183" fontId="178" fillId="0" borderId="0"/>
    <xf numFmtId="183" fontId="1" fillId="0" borderId="0" applyFont="0" applyFill="0" applyBorder="0" applyAlignment="0" applyProtection="0"/>
    <xf numFmtId="183" fontId="178" fillId="0" borderId="0"/>
    <xf numFmtId="183" fontId="1" fillId="0" borderId="0" applyFont="0" applyFill="0" applyBorder="0" applyAlignment="0" applyProtection="0"/>
    <xf numFmtId="183" fontId="178" fillId="0" borderId="0"/>
    <xf numFmtId="180" fontId="7" fillId="0" borderId="0" applyFont="0" applyFill="0" applyBorder="0" applyAlignment="0" applyProtection="0"/>
    <xf numFmtId="180" fontId="5" fillId="0" borderId="0" applyFont="0" applyFill="0" applyBorder="0" applyAlignment="0" applyProtection="0"/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/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/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/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/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/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183" fontId="7" fillId="0" borderId="0" applyFont="0" applyFill="0" applyBorder="0" applyAlignment="0" applyProtection="0"/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40" fillId="0" borderId="0">
      <alignment vertical="center"/>
    </xf>
    <xf numFmtId="41" fontId="140" fillId="0" borderId="0">
      <alignment vertical="center"/>
    </xf>
    <xf numFmtId="41" fontId="167" fillId="0" borderId="0"/>
    <xf numFmtId="188" fontId="1" fillId="0" borderId="0" applyFont="0" applyFill="0" applyBorder="0" applyAlignment="0" applyProtection="0"/>
    <xf numFmtId="188" fontId="178" fillId="0" borderId="0"/>
    <xf numFmtId="188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39" fillId="0" borderId="0"/>
    <xf numFmtId="0" fontId="5" fillId="0" borderId="0" applyFont="0" applyFill="0" applyBorder="0" applyAlignment="0" applyProtection="0"/>
    <xf numFmtId="0" fontId="139" fillId="0" borderId="0"/>
    <xf numFmtId="188" fontId="178" fillId="0" borderId="0"/>
    <xf numFmtId="185" fontId="1" fillId="0" borderId="0" applyFont="0" applyFill="0" applyBorder="0" applyAlignment="0" applyProtection="0"/>
    <xf numFmtId="185" fontId="178" fillId="0" borderId="0"/>
    <xf numFmtId="183" fontId="1" fillId="0" borderId="0" applyFont="0" applyFill="0" applyBorder="0" applyAlignment="0" applyProtection="0"/>
    <xf numFmtId="183" fontId="178" fillId="0" borderId="0"/>
    <xf numFmtId="41" fontId="8" fillId="0" borderId="0" applyFont="0" applyFill="0" applyBorder="0" applyAlignment="0" applyProtection="0">
      <alignment vertical="center"/>
    </xf>
    <xf numFmtId="41" fontId="140" fillId="0" borderId="0">
      <alignment vertical="center"/>
    </xf>
    <xf numFmtId="0" fontId="5" fillId="0" borderId="0" applyFont="0" applyFill="0" applyBorder="0" applyAlignment="0" applyProtection="0"/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5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83" fontId="5" fillId="0" borderId="0" applyFont="0" applyFill="0" applyBorder="0" applyAlignment="0" applyProtection="0"/>
    <xf numFmtId="183" fontId="139" fillId="0" borderId="0"/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183" fontId="5" fillId="0" borderId="0" applyFont="0" applyFill="0" applyBorder="0" applyAlignment="0" applyProtection="0"/>
    <xf numFmtId="180" fontId="1" fillId="0" borderId="0" applyFont="0" applyFill="0" applyBorder="0" applyAlignment="0" applyProtection="0"/>
    <xf numFmtId="184" fontId="5" fillId="0" borderId="0" applyFont="0" applyFill="0" applyBorder="0" applyAlignment="0" applyProtection="0"/>
    <xf numFmtId="184" fontId="139" fillId="0" borderId="0"/>
    <xf numFmtId="41" fontId="25" fillId="0" borderId="0" applyFont="0" applyFill="0" applyBorder="0" applyAlignment="0" applyProtection="0"/>
    <xf numFmtId="41" fontId="152" fillId="0" borderId="0"/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183" fontId="7" fillId="0" borderId="0" applyFont="0" applyFill="0" applyBorder="0" applyAlignment="0" applyProtection="0"/>
    <xf numFmtId="205" fontId="149" fillId="0" borderId="0"/>
    <xf numFmtId="183" fontId="149" fillId="0" borderId="0"/>
    <xf numFmtId="41" fontId="8" fillId="0" borderId="0" applyFont="0" applyFill="0" applyBorder="0" applyAlignment="0" applyProtection="0">
      <alignment vertical="center"/>
    </xf>
    <xf numFmtId="41" fontId="140" fillId="0" borderId="0">
      <alignment vertical="center"/>
    </xf>
    <xf numFmtId="41" fontId="25" fillId="0" borderId="0" applyFont="0" applyFill="0" applyBorder="0" applyAlignment="0" applyProtection="0">
      <alignment vertical="center"/>
    </xf>
    <xf numFmtId="41" fontId="152" fillId="0" borderId="0">
      <alignment vertical="center"/>
    </xf>
    <xf numFmtId="200" fontId="25" fillId="0" borderId="0" applyFont="0" applyFill="0" applyBorder="0" applyAlignment="0" applyProtection="0">
      <alignment vertical="center"/>
    </xf>
    <xf numFmtId="200" fontId="152" fillId="0" borderId="0">
      <alignment vertical="center"/>
    </xf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40" fillId="0" borderId="0">
      <alignment vertical="center"/>
    </xf>
    <xf numFmtId="41" fontId="140" fillId="0" borderId="0">
      <alignment vertical="center"/>
    </xf>
    <xf numFmtId="180" fontId="1" fillId="0" borderId="0" applyFont="0" applyFill="0" applyBorder="0" applyAlignment="0" applyProtection="0"/>
    <xf numFmtId="41" fontId="25" fillId="0" borderId="0" applyFont="0" applyFill="0" applyBorder="0" applyAlignment="0" applyProtection="0"/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/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/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/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/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/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/>
    <xf numFmtId="41" fontId="152" fillId="0" borderId="0"/>
    <xf numFmtId="41" fontId="25" fillId="0" borderId="0" applyFont="0" applyFill="0" applyBorder="0" applyAlignment="0" applyProtection="0"/>
    <xf numFmtId="41" fontId="152" fillId="0" borderId="0"/>
    <xf numFmtId="41" fontId="25" fillId="0" borderId="0" applyFont="0" applyFill="0" applyBorder="0" applyAlignment="0" applyProtection="0"/>
    <xf numFmtId="41" fontId="152" fillId="0" borderId="0"/>
    <xf numFmtId="41" fontId="25" fillId="0" borderId="0" applyFont="0" applyFill="0" applyBorder="0" applyAlignment="0" applyProtection="0"/>
    <xf numFmtId="41" fontId="152" fillId="0" borderId="0"/>
    <xf numFmtId="183" fontId="7" fillId="0" borderId="0" applyFont="0" applyFill="0" applyBorder="0" applyAlignment="0" applyProtection="0"/>
    <xf numFmtId="41" fontId="25" fillId="0" borderId="0" applyFont="0" applyFill="0" applyBorder="0" applyAlignment="0" applyProtection="0">
      <alignment vertical="center"/>
    </xf>
    <xf numFmtId="187" fontId="5" fillId="0" borderId="0" applyFont="0" applyFill="0" applyBorder="0" applyAlignment="0" applyProtection="0"/>
    <xf numFmtId="185" fontId="1" fillId="0" borderId="0" applyFont="0" applyFill="0" applyBorder="0" applyAlignment="0" applyProtection="0"/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206" fontId="1" fillId="0" borderId="0" applyFont="0" applyFill="0" applyBorder="0" applyAlignment="0" applyProtection="0"/>
    <xf numFmtId="183" fontId="5" fillId="0" borderId="0" applyFont="0" applyFill="0" applyBorder="0" applyAlignment="0" applyProtection="0"/>
    <xf numFmtId="183" fontId="139" fillId="0" borderId="0"/>
    <xf numFmtId="206" fontId="178" fillId="0" borderId="0"/>
    <xf numFmtId="183" fontId="5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78" fillId="0" borderId="0"/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183" fontId="7" fillId="0" borderId="0" applyFont="0" applyFill="0" applyBorder="0" applyAlignment="0" applyProtection="0"/>
    <xf numFmtId="184" fontId="5" fillId="0" borderId="0" applyFont="0" applyFill="0" applyBorder="0" applyAlignment="0" applyProtection="0"/>
    <xf numFmtId="184" fontId="139" fillId="0" borderId="0"/>
    <xf numFmtId="0" fontId="5" fillId="0" borderId="0" applyFont="0" applyFill="0" applyBorder="0" applyAlignment="0" applyProtection="0"/>
    <xf numFmtId="0" fontId="139" fillId="0" borderId="0"/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" fillId="0" borderId="0" applyFont="0" applyFill="0" applyBorder="0" applyAlignment="0" applyProtection="0"/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200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187" fontId="5" fillId="0" borderId="0" applyFont="0" applyFill="0" applyBorder="0" applyAlignment="0" applyProtection="0"/>
    <xf numFmtId="41" fontId="25" fillId="0" borderId="0" applyFont="0" applyFill="0" applyBorder="0" applyAlignment="0" applyProtection="0">
      <alignment vertical="center"/>
    </xf>
    <xf numFmtId="187" fontId="5" fillId="0" borderId="0" applyFont="0" applyFill="0" applyBorder="0" applyAlignment="0" applyProtection="0"/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206" fontId="1" fillId="0" borderId="0" applyFont="0" applyFill="0" applyBorder="0" applyAlignment="0" applyProtection="0"/>
    <xf numFmtId="41" fontId="25" fillId="0" borderId="0" applyFont="0" applyFill="0" applyBorder="0" applyAlignment="0" applyProtection="0"/>
    <xf numFmtId="41" fontId="152" fillId="0" borderId="0"/>
    <xf numFmtId="41" fontId="25" fillId="0" borderId="0" applyFont="0" applyFill="0" applyBorder="0" applyAlignment="0" applyProtection="0"/>
    <xf numFmtId="41" fontId="152" fillId="0" borderId="0"/>
    <xf numFmtId="41" fontId="25" fillId="0" borderId="0" applyFont="0" applyFill="0" applyBorder="0" applyAlignment="0" applyProtection="0"/>
    <xf numFmtId="41" fontId="152" fillId="0" borderId="0"/>
    <xf numFmtId="41" fontId="100" fillId="0" borderId="0" applyFont="0" applyFill="0" applyBorder="0" applyAlignment="0" applyProtection="0">
      <alignment vertical="center"/>
    </xf>
    <xf numFmtId="41" fontId="107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107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7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107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7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107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7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107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7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107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7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107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7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107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7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107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7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107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7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107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7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107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7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107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3" fillId="0" borderId="0" applyFont="0" applyFill="0" applyBorder="0" applyAlignment="0" applyProtection="0">
      <alignment vertical="center"/>
    </xf>
    <xf numFmtId="41" fontId="103" fillId="0" borderId="0" applyFont="0" applyFill="0" applyBorder="0" applyAlignment="0" applyProtection="0">
      <alignment vertical="center"/>
    </xf>
    <xf numFmtId="41" fontId="103" fillId="0" borderId="0" applyFont="0" applyFill="0" applyBorder="0" applyAlignment="0" applyProtection="0">
      <alignment vertical="center"/>
    </xf>
    <xf numFmtId="41" fontId="125" fillId="0" borderId="0" applyFont="0" applyFill="0" applyBorder="0" applyAlignment="0" applyProtection="0">
      <alignment vertical="center"/>
    </xf>
    <xf numFmtId="41" fontId="103" fillId="0" borderId="0" applyFont="0" applyFill="0" applyBorder="0" applyAlignment="0" applyProtection="0">
      <alignment vertical="center"/>
    </xf>
    <xf numFmtId="41" fontId="125" fillId="0" borderId="0" applyFont="0" applyFill="0" applyBorder="0" applyAlignment="0" applyProtection="0">
      <alignment vertical="center"/>
    </xf>
    <xf numFmtId="41" fontId="103" fillId="0" borderId="0" applyFont="0" applyFill="0" applyBorder="0" applyAlignment="0" applyProtection="0">
      <alignment vertical="center"/>
    </xf>
    <xf numFmtId="41" fontId="104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125" fillId="0" borderId="0" applyFont="0" applyFill="0" applyBorder="0" applyAlignment="0" applyProtection="0">
      <alignment vertical="center"/>
    </xf>
    <xf numFmtId="41" fontId="103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125" fillId="0" borderId="0" applyFont="0" applyFill="0" applyBorder="0" applyAlignment="0" applyProtection="0">
      <alignment vertical="center"/>
    </xf>
    <xf numFmtId="41" fontId="103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25" fillId="0" borderId="0" applyFont="0" applyFill="0" applyBorder="0" applyAlignment="0" applyProtection="0">
      <alignment vertical="center"/>
    </xf>
    <xf numFmtId="41" fontId="103" fillId="0" borderId="0" applyFont="0" applyFill="0" applyBorder="0" applyAlignment="0" applyProtection="0">
      <alignment vertical="center"/>
    </xf>
    <xf numFmtId="41" fontId="107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5" fillId="0" borderId="0" applyFont="0" applyFill="0" applyBorder="0" applyAlignment="0" applyProtection="0"/>
    <xf numFmtId="185" fontId="1" fillId="0" borderId="0" applyFont="0" applyFill="0" applyBorder="0" applyAlignment="0" applyProtection="0"/>
    <xf numFmtId="183" fontId="5" fillId="0" borderId="0" applyFont="0" applyFill="0" applyBorder="0" applyAlignment="0" applyProtection="0"/>
    <xf numFmtId="183" fontId="139" fillId="0" borderId="0"/>
    <xf numFmtId="41" fontId="25" fillId="0" borderId="0" applyFont="0" applyFill="0" applyBorder="0" applyAlignment="0" applyProtection="0"/>
    <xf numFmtId="183" fontId="1" fillId="0" borderId="0" applyFont="0" applyFill="0" applyBorder="0" applyAlignment="0" applyProtection="0"/>
    <xf numFmtId="184" fontId="5" fillId="0" borderId="0" applyFont="0" applyFill="0" applyBorder="0" applyAlignment="0" applyProtection="0"/>
    <xf numFmtId="184" fontId="139" fillId="0" borderId="0"/>
    <xf numFmtId="206" fontId="1" fillId="0" borderId="0" applyFont="0" applyFill="0" applyBorder="0" applyAlignment="0" applyProtection="0"/>
    <xf numFmtId="206" fontId="178" fillId="0" borderId="0"/>
    <xf numFmtId="183" fontId="178" fillId="0" borderId="0"/>
    <xf numFmtId="183" fontId="1" fillId="0" borderId="0" applyFont="0" applyFill="0" applyBorder="0" applyAlignment="0" applyProtection="0"/>
    <xf numFmtId="183" fontId="178" fillId="0" borderId="0"/>
    <xf numFmtId="183" fontId="1" fillId="0" borderId="0" applyFont="0" applyFill="0" applyBorder="0" applyAlignment="0" applyProtection="0"/>
    <xf numFmtId="183" fontId="178" fillId="0" borderId="0"/>
    <xf numFmtId="0" fontId="1" fillId="0" borderId="0" applyFont="0" applyFill="0" applyBorder="0" applyAlignment="0" applyProtection="0"/>
    <xf numFmtId="0" fontId="178" fillId="0" borderId="0"/>
    <xf numFmtId="0" fontId="5" fillId="0" borderId="0" applyFont="0" applyFill="0" applyBorder="0" applyAlignment="0" applyProtection="0"/>
    <xf numFmtId="0" fontId="139" fillId="0" borderId="0"/>
    <xf numFmtId="187" fontId="1" fillId="0" borderId="0" applyFont="0" applyFill="0" applyBorder="0" applyAlignment="0" applyProtection="0"/>
    <xf numFmtId="41" fontId="25" fillId="0" borderId="0" applyFont="0" applyFill="0" applyBorder="0" applyAlignment="0" applyProtection="0">
      <alignment vertical="center"/>
    </xf>
    <xf numFmtId="187" fontId="1" fillId="0" borderId="0" applyFont="0" applyFill="0" applyBorder="0" applyAlignment="0" applyProtection="0"/>
    <xf numFmtId="206" fontId="1" fillId="0" borderId="0" applyFont="0" applyFill="0" applyBorder="0" applyAlignment="0" applyProtection="0"/>
    <xf numFmtId="41" fontId="107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0" fontId="5" fillId="0" borderId="0" applyFont="0" applyFill="0" applyBorder="0" applyAlignment="0" applyProtection="0"/>
    <xf numFmtId="41" fontId="25" fillId="0" borderId="0" applyFont="0" applyFill="0" applyBorder="0" applyAlignment="0" applyProtection="0">
      <alignment vertical="center"/>
    </xf>
    <xf numFmtId="187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5" fillId="0" borderId="0" applyFont="0" applyFill="0" applyBorder="0" applyAlignment="0" applyProtection="0"/>
    <xf numFmtId="185" fontId="1" fillId="0" borderId="0" applyFont="0" applyFill="0" applyBorder="0" applyAlignment="0" applyProtection="0"/>
    <xf numFmtId="183" fontId="5" fillId="0" borderId="0" applyFont="0" applyFill="0" applyBorder="0" applyAlignment="0" applyProtection="0"/>
    <xf numFmtId="183" fontId="139" fillId="0" borderId="0"/>
    <xf numFmtId="185" fontId="178" fillId="0" borderId="0"/>
    <xf numFmtId="183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5" fillId="0" borderId="0" applyFont="0" applyFill="0" applyBorder="0" applyAlignment="0" applyProtection="0"/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185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4" fontId="5" fillId="0" borderId="0" applyFont="0" applyFill="0" applyBorder="0" applyAlignment="0" applyProtection="0"/>
    <xf numFmtId="184" fontId="139" fillId="0" borderId="0"/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" fillId="0" borderId="0" applyFont="0" applyFill="0" applyBorder="0" applyAlignment="0" applyProtection="0"/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152" fillId="0" borderId="0">
      <alignment vertical="center"/>
    </xf>
    <xf numFmtId="187" fontId="1" fillId="0" borderId="0" applyFont="0" applyFill="0" applyBorder="0" applyAlignment="0" applyProtection="0"/>
    <xf numFmtId="41" fontId="25" fillId="0" borderId="0" applyFont="0" applyFill="0" applyBorder="0" applyAlignment="0" applyProtection="0">
      <alignment vertical="center"/>
    </xf>
    <xf numFmtId="187" fontId="1" fillId="0" borderId="0" applyFont="0" applyFill="0" applyBorder="0" applyAlignment="0" applyProtection="0"/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184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85" fontId="1" fillId="0" borderId="0" applyFont="0" applyFill="0" applyBorder="0" applyAlignment="0" applyProtection="0"/>
    <xf numFmtId="183" fontId="5" fillId="0" borderId="0" applyFont="0" applyFill="0" applyBorder="0" applyAlignment="0" applyProtection="0"/>
    <xf numFmtId="183" fontId="139" fillId="0" borderId="0"/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" fillId="0" borderId="0" applyFont="0" applyFill="0" applyBorder="0" applyAlignment="0" applyProtection="0"/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5" fillId="0" borderId="0" applyFont="0" applyFill="0" applyBorder="0" applyAlignment="0" applyProtection="0"/>
    <xf numFmtId="0" fontId="139" fillId="0" borderId="0"/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183" fontId="5" fillId="0" borderId="0" applyFont="0" applyFill="0" applyBorder="0" applyAlignment="0" applyProtection="0"/>
    <xf numFmtId="176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185" fontId="1" fillId="0" borderId="0" applyFont="0" applyFill="0" applyBorder="0" applyAlignment="0" applyProtection="0"/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185" fontId="1" fillId="0" borderId="0" applyFont="0" applyFill="0" applyBorder="0" applyAlignment="0" applyProtection="0"/>
    <xf numFmtId="41" fontId="25" fillId="0" borderId="0" applyFont="0" applyFill="0" applyBorder="0" applyAlignment="0" applyProtection="0"/>
    <xf numFmtId="185" fontId="1" fillId="0" borderId="0" applyFont="0" applyFill="0" applyBorder="0" applyAlignment="0" applyProtection="0"/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185" fontId="1" fillId="0" borderId="0" applyFont="0" applyFill="0" applyBorder="0" applyAlignment="0" applyProtection="0"/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0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0" fontId="30" fillId="0" borderId="15" applyNumberFormat="0" applyFill="0" applyAlignment="0" applyProtection="0">
      <alignment vertical="center"/>
    </xf>
    <xf numFmtId="0" fontId="134" fillId="0" borderId="15" applyNumberFormat="0" applyFill="0" applyAlignment="0" applyProtection="0">
      <alignment vertical="center"/>
    </xf>
    <xf numFmtId="0" fontId="10" fillId="0" borderId="15">
      <alignment vertical="center"/>
    </xf>
    <xf numFmtId="0" fontId="30" fillId="0" borderId="15">
      <alignment vertical="center"/>
    </xf>
    <xf numFmtId="0" fontId="30" fillId="0" borderId="15" applyNumberFormat="0" applyFill="0" applyAlignment="0" applyProtection="0">
      <alignment vertical="center"/>
    </xf>
    <xf numFmtId="0" fontId="134" fillId="0" borderId="15" applyNumberFormat="0" applyFill="0" applyAlignment="0" applyProtection="0">
      <alignment vertical="center"/>
    </xf>
    <xf numFmtId="0" fontId="10" fillId="0" borderId="15">
      <alignment vertical="center"/>
    </xf>
    <xf numFmtId="0" fontId="23" fillId="0" borderId="9" applyNumberFormat="0" applyFill="0" applyAlignment="0" applyProtection="0">
      <alignment vertical="center"/>
    </xf>
    <xf numFmtId="0" fontId="134" fillId="0" borderId="15" applyNumberFormat="0" applyFill="0" applyAlignment="0" applyProtection="0">
      <alignment vertical="center"/>
    </xf>
    <xf numFmtId="0" fontId="134" fillId="0" borderId="15" applyNumberFormat="0" applyFill="0" applyAlignment="0" applyProtection="0">
      <alignment vertical="center"/>
    </xf>
    <xf numFmtId="0" fontId="187" fillId="0" borderId="16" applyNumberFormat="0" applyFill="0" applyAlignment="0" applyProtection="0">
      <alignment vertical="center"/>
    </xf>
    <xf numFmtId="0" fontId="186" fillId="0" borderId="16" applyNumberFormat="0" applyFill="0" applyAlignment="0" applyProtection="0">
      <alignment vertical="center"/>
    </xf>
    <xf numFmtId="0" fontId="168" fillId="0" borderId="16">
      <alignment vertical="center"/>
    </xf>
    <xf numFmtId="0" fontId="188" fillId="0" borderId="16">
      <alignment vertical="center"/>
    </xf>
    <xf numFmtId="0" fontId="35" fillId="0" borderId="16" applyNumberFormat="0" applyFill="0" applyAlignment="0" applyProtection="0">
      <alignment vertical="center"/>
    </xf>
    <xf numFmtId="0" fontId="186" fillId="0" borderId="16" applyNumberFormat="0" applyFill="0" applyAlignment="0" applyProtection="0">
      <alignment vertical="center"/>
    </xf>
    <xf numFmtId="0" fontId="168" fillId="0" borderId="16">
      <alignment vertical="center"/>
    </xf>
    <xf numFmtId="0" fontId="14" fillId="0" borderId="14" applyNumberFormat="0" applyFill="0" applyAlignment="0" applyProtection="0">
      <alignment vertical="center"/>
    </xf>
    <xf numFmtId="0" fontId="186" fillId="0" borderId="16" applyNumberFormat="0" applyFill="0" applyAlignment="0" applyProtection="0">
      <alignment vertical="center"/>
    </xf>
    <xf numFmtId="0" fontId="186" fillId="0" borderId="16" applyNumberFormat="0" applyFill="0" applyAlignment="0" applyProtection="0">
      <alignment vertical="center"/>
    </xf>
    <xf numFmtId="0" fontId="190" fillId="23" borderId="51" applyNumberFormat="0" applyAlignment="0" applyProtection="0">
      <alignment vertical="center"/>
    </xf>
    <xf numFmtId="0" fontId="189" fillId="23" borderId="51" applyNumberFormat="0" applyAlignment="0" applyProtection="0">
      <alignment vertical="center"/>
    </xf>
    <xf numFmtId="0" fontId="191" fillId="10" borderId="51">
      <alignment vertical="center"/>
    </xf>
    <xf numFmtId="0" fontId="190" fillId="10" borderId="51">
      <alignment vertical="center"/>
    </xf>
    <xf numFmtId="0" fontId="36" fillId="23" borderId="1" applyNumberFormat="0" applyAlignment="0" applyProtection="0">
      <alignment vertical="center"/>
    </xf>
    <xf numFmtId="0" fontId="189" fillId="23" borderId="51" applyNumberFormat="0" applyAlignment="0" applyProtection="0">
      <alignment vertical="center"/>
    </xf>
    <xf numFmtId="0" fontId="191" fillId="10" borderId="51">
      <alignment vertical="center"/>
    </xf>
    <xf numFmtId="0" fontId="15" fillId="9" borderId="1" applyNumberFormat="0" applyAlignment="0" applyProtection="0">
      <alignment vertical="center"/>
    </xf>
    <xf numFmtId="0" fontId="189" fillId="23" borderId="51" applyNumberFormat="0" applyAlignment="0" applyProtection="0">
      <alignment vertical="center"/>
    </xf>
    <xf numFmtId="0" fontId="189" fillId="23" borderId="51" applyNumberFormat="0" applyAlignment="0" applyProtection="0">
      <alignment vertical="center"/>
    </xf>
    <xf numFmtId="4" fontId="78" fillId="0" borderId="0">
      <protection locked="0"/>
    </xf>
    <xf numFmtId="4" fontId="177" fillId="0" borderId="0">
      <protection locked="0"/>
    </xf>
    <xf numFmtId="0" fontId="25" fillId="0" borderId="0">
      <protection locked="0"/>
    </xf>
    <xf numFmtId="0" fontId="152" fillId="0" borderId="0">
      <protection locked="0"/>
    </xf>
    <xf numFmtId="0" fontId="37" fillId="0" borderId="17" applyNumberFormat="0" applyFill="0" applyAlignment="0" applyProtection="0">
      <alignment vertical="center"/>
    </xf>
    <xf numFmtId="0" fontId="136" fillId="0" borderId="17" applyNumberFormat="0" applyFill="0" applyAlignment="0" applyProtection="0">
      <alignment vertical="center"/>
    </xf>
    <xf numFmtId="0" fontId="37" fillId="0" borderId="17">
      <alignment vertical="center"/>
    </xf>
    <xf numFmtId="0" fontId="37" fillId="0" borderId="17">
      <alignment vertical="center"/>
    </xf>
    <xf numFmtId="0" fontId="37" fillId="0" borderId="17" applyNumberFormat="0" applyFill="0" applyAlignment="0" applyProtection="0">
      <alignment vertical="center"/>
    </xf>
    <xf numFmtId="0" fontId="136" fillId="0" borderId="17" applyNumberFormat="0" applyFill="0" applyAlignment="0" applyProtection="0">
      <alignment vertical="center"/>
    </xf>
    <xf numFmtId="0" fontId="37" fillId="0" borderId="17">
      <alignment vertical="center"/>
    </xf>
    <xf numFmtId="0" fontId="20" fillId="0" borderId="5" applyNumberFormat="0" applyFill="0" applyAlignment="0" applyProtection="0">
      <alignment vertical="center"/>
    </xf>
    <xf numFmtId="0" fontId="136" fillId="0" borderId="17" applyNumberFormat="0" applyFill="0" applyAlignment="0" applyProtection="0">
      <alignment vertical="center"/>
    </xf>
    <xf numFmtId="0" fontId="136" fillId="0" borderId="17" applyNumberFormat="0" applyFill="0" applyAlignment="0" applyProtection="0">
      <alignment vertical="center"/>
    </xf>
    <xf numFmtId="0" fontId="135" fillId="0" borderId="0" applyNumberFormat="0" applyFill="0" applyBorder="0" applyAlignment="0" applyProtection="0">
      <alignment vertical="center"/>
    </xf>
    <xf numFmtId="0" fontId="135" fillId="0" borderId="0" applyNumberFormat="0" applyFill="0" applyBorder="0" applyAlignment="0" applyProtection="0">
      <alignment vertical="center"/>
    </xf>
    <xf numFmtId="0" fontId="135" fillId="0" borderId="0" applyNumberFormat="0" applyFill="0" applyBorder="0" applyAlignment="0" applyProtection="0">
      <alignment vertical="center"/>
    </xf>
    <xf numFmtId="0" fontId="135" fillId="0" borderId="0" applyNumberFormat="0" applyFill="0" applyBorder="0" applyAlignment="0" applyProtection="0">
      <alignment vertical="center"/>
    </xf>
    <xf numFmtId="0" fontId="135" fillId="0" borderId="0" applyNumberFormat="0" applyFill="0" applyBorder="0" applyAlignment="0" applyProtection="0">
      <alignment vertical="center"/>
    </xf>
    <xf numFmtId="0" fontId="135" fillId="0" borderId="0" applyNumberFormat="0" applyFill="0" applyBorder="0" applyAlignment="0" applyProtection="0">
      <alignment vertical="center"/>
    </xf>
    <xf numFmtId="0" fontId="135" fillId="0" borderId="0" applyNumberFormat="0" applyFill="0" applyBorder="0" applyAlignment="0" applyProtection="0">
      <alignment vertical="center"/>
    </xf>
    <xf numFmtId="0" fontId="135" fillId="0" borderId="0" applyNumberFormat="0" applyFill="0" applyBorder="0" applyAlignment="0" applyProtection="0">
      <alignment vertical="center"/>
    </xf>
    <xf numFmtId="0" fontId="135" fillId="0" borderId="0" applyNumberFormat="0" applyFill="0" applyBorder="0" applyAlignment="0" applyProtection="0">
      <alignment vertical="center"/>
    </xf>
    <xf numFmtId="0" fontId="135" fillId="0" borderId="0" applyNumberFormat="0" applyFill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137" fillId="0" borderId="18" applyNumberFormat="0" applyFill="0" applyAlignment="0" applyProtection="0">
      <alignment vertical="center"/>
    </xf>
    <xf numFmtId="0" fontId="38" fillId="0" borderId="18">
      <alignment vertical="center"/>
    </xf>
    <xf numFmtId="0" fontId="38" fillId="0" borderId="18">
      <alignment vertical="center"/>
    </xf>
    <xf numFmtId="0" fontId="38" fillId="0" borderId="18" applyNumberFormat="0" applyFill="0" applyAlignment="0" applyProtection="0">
      <alignment vertical="center"/>
    </xf>
    <xf numFmtId="0" fontId="137" fillId="0" borderId="18" applyNumberFormat="0" applyFill="0" applyAlignment="0" applyProtection="0">
      <alignment vertical="center"/>
    </xf>
    <xf numFmtId="0" fontId="38" fillId="0" borderId="18">
      <alignment vertical="center"/>
    </xf>
    <xf numFmtId="0" fontId="21" fillId="0" borderId="6" applyNumberFormat="0" applyFill="0" applyAlignment="0" applyProtection="0">
      <alignment vertical="center"/>
    </xf>
    <xf numFmtId="0" fontId="137" fillId="0" borderId="18" applyNumberFormat="0" applyFill="0" applyAlignment="0" applyProtection="0">
      <alignment vertical="center"/>
    </xf>
    <xf numFmtId="0" fontId="137" fillId="0" borderId="18" applyNumberFormat="0" applyFill="0" applyAlignment="0" applyProtection="0">
      <alignment vertical="center"/>
    </xf>
    <xf numFmtId="0" fontId="135" fillId="0" borderId="0" applyNumberFormat="0" applyFill="0" applyBorder="0" applyAlignment="0" applyProtection="0">
      <alignment vertical="center"/>
    </xf>
    <xf numFmtId="0" fontId="135" fillId="0" borderId="0" applyNumberFormat="0" applyFill="0" applyBorder="0" applyAlignment="0" applyProtection="0">
      <alignment vertical="center"/>
    </xf>
    <xf numFmtId="0" fontId="135" fillId="0" borderId="0" applyNumberFormat="0" applyFill="0" applyBorder="0" applyAlignment="0" applyProtection="0">
      <alignment vertical="center"/>
    </xf>
    <xf numFmtId="0" fontId="135" fillId="0" borderId="0" applyNumberFormat="0" applyFill="0" applyBorder="0" applyAlignment="0" applyProtection="0">
      <alignment vertical="center"/>
    </xf>
    <xf numFmtId="0" fontId="135" fillId="0" borderId="0" applyNumberFormat="0" applyFill="0" applyBorder="0" applyAlignment="0" applyProtection="0">
      <alignment vertical="center"/>
    </xf>
    <xf numFmtId="0" fontId="135" fillId="0" borderId="0" applyNumberFormat="0" applyFill="0" applyBorder="0" applyAlignment="0" applyProtection="0">
      <alignment vertical="center"/>
    </xf>
    <xf numFmtId="0" fontId="135" fillId="0" borderId="0" applyNumberFormat="0" applyFill="0" applyBorder="0" applyAlignment="0" applyProtection="0">
      <alignment vertical="center"/>
    </xf>
    <xf numFmtId="0" fontId="135" fillId="0" borderId="0" applyNumberFormat="0" applyFill="0" applyBorder="0" applyAlignment="0" applyProtection="0">
      <alignment vertical="center"/>
    </xf>
    <xf numFmtId="0" fontId="135" fillId="0" borderId="0" applyNumberFormat="0" applyFill="0" applyBorder="0" applyAlignment="0" applyProtection="0">
      <alignment vertical="center"/>
    </xf>
    <xf numFmtId="0" fontId="135" fillId="0" borderId="0" applyNumberFormat="0" applyFill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138" fillId="0" borderId="19" applyNumberFormat="0" applyFill="0" applyAlignment="0" applyProtection="0">
      <alignment vertical="center"/>
    </xf>
    <xf numFmtId="0" fontId="39" fillId="0" borderId="19">
      <alignment vertical="center"/>
    </xf>
    <xf numFmtId="0" fontId="39" fillId="0" borderId="19">
      <alignment vertical="center"/>
    </xf>
    <xf numFmtId="0" fontId="39" fillId="0" borderId="19" applyNumberFormat="0" applyFill="0" applyAlignment="0" applyProtection="0">
      <alignment vertical="center"/>
    </xf>
    <xf numFmtId="0" fontId="138" fillId="0" borderId="19" applyNumberFormat="0" applyFill="0" applyAlignment="0" applyProtection="0">
      <alignment vertical="center"/>
    </xf>
    <xf numFmtId="0" fontId="39" fillId="0" borderId="19">
      <alignment vertical="center"/>
    </xf>
    <xf numFmtId="0" fontId="22" fillId="0" borderId="7" applyNumberFormat="0" applyFill="0" applyAlignment="0" applyProtection="0">
      <alignment vertical="center"/>
    </xf>
    <xf numFmtId="0" fontId="138" fillId="0" borderId="19" applyNumberFormat="0" applyFill="0" applyAlignment="0" applyProtection="0">
      <alignment vertical="center"/>
    </xf>
    <xf numFmtId="0" fontId="138" fillId="0" borderId="19" applyNumberFormat="0" applyFill="0" applyAlignment="0" applyProtection="0">
      <alignment vertical="center"/>
    </xf>
    <xf numFmtId="0" fontId="135" fillId="0" borderId="0" applyNumberFormat="0" applyFill="0" applyBorder="0" applyAlignment="0" applyProtection="0">
      <alignment vertical="center"/>
    </xf>
    <xf numFmtId="0" fontId="135" fillId="0" borderId="0" applyNumberFormat="0" applyFill="0" applyBorder="0" applyAlignment="0" applyProtection="0">
      <alignment vertical="center"/>
    </xf>
    <xf numFmtId="0" fontId="135" fillId="0" borderId="0" applyNumberFormat="0" applyFill="0" applyBorder="0" applyAlignment="0" applyProtection="0">
      <alignment vertical="center"/>
    </xf>
    <xf numFmtId="0" fontId="135" fillId="0" borderId="0" applyNumberFormat="0" applyFill="0" applyBorder="0" applyAlignment="0" applyProtection="0">
      <alignment vertical="center"/>
    </xf>
    <xf numFmtId="0" fontId="135" fillId="0" borderId="0" applyNumberFormat="0" applyFill="0" applyBorder="0" applyAlignment="0" applyProtection="0">
      <alignment vertical="center"/>
    </xf>
    <xf numFmtId="0" fontId="135" fillId="0" borderId="0" applyNumberFormat="0" applyFill="0" applyBorder="0" applyAlignment="0" applyProtection="0">
      <alignment vertical="center"/>
    </xf>
    <xf numFmtId="0" fontId="135" fillId="0" borderId="0" applyNumberFormat="0" applyFill="0" applyBorder="0" applyAlignment="0" applyProtection="0">
      <alignment vertical="center"/>
    </xf>
    <xf numFmtId="0" fontId="135" fillId="0" borderId="0" applyNumberFormat="0" applyFill="0" applyBorder="0" applyAlignment="0" applyProtection="0">
      <alignment vertical="center"/>
    </xf>
    <xf numFmtId="0" fontId="135" fillId="0" borderId="0" applyNumberFormat="0" applyFill="0" applyBorder="0" applyAlignment="0" applyProtection="0">
      <alignment vertical="center"/>
    </xf>
    <xf numFmtId="0" fontId="135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38" fillId="0" borderId="0" applyNumberFormat="0" applyFill="0" applyBorder="0" applyAlignment="0" applyProtection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 applyNumberFormat="0" applyFill="0" applyBorder="0" applyAlignment="0" applyProtection="0">
      <alignment vertical="center"/>
    </xf>
    <xf numFmtId="0" fontId="138" fillId="0" borderId="0" applyNumberFormat="0" applyFill="0" applyBorder="0" applyAlignment="0" applyProtection="0">
      <alignment vertical="center"/>
    </xf>
    <xf numFmtId="0" fontId="39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8" fillId="0" borderId="0" applyNumberFormat="0" applyFill="0" applyBorder="0" applyAlignment="0" applyProtection="0">
      <alignment vertical="center"/>
    </xf>
    <xf numFmtId="0" fontId="138" fillId="0" borderId="0" applyNumberFormat="0" applyFill="0" applyBorder="0" applyAlignment="0" applyProtection="0">
      <alignment vertical="center"/>
    </xf>
    <xf numFmtId="0" fontId="135" fillId="0" borderId="0" applyNumberFormat="0" applyFill="0" applyBorder="0" applyAlignment="0" applyProtection="0">
      <alignment vertical="center"/>
    </xf>
    <xf numFmtId="0" fontId="135" fillId="0" borderId="0" applyNumberFormat="0" applyFill="0" applyBorder="0" applyAlignment="0" applyProtection="0">
      <alignment vertical="center"/>
    </xf>
    <xf numFmtId="0" fontId="135" fillId="0" borderId="0" applyNumberFormat="0" applyFill="0" applyBorder="0" applyAlignment="0" applyProtection="0">
      <alignment vertical="center"/>
    </xf>
    <xf numFmtId="0" fontId="105" fillId="0" borderId="0">
      <alignment vertical="center"/>
    </xf>
    <xf numFmtId="0" fontId="135" fillId="0" borderId="0" applyNumberFormat="0" applyFill="0" applyBorder="0" applyAlignment="0" applyProtection="0">
      <alignment vertical="center"/>
    </xf>
    <xf numFmtId="0" fontId="105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5" fillId="0" borderId="0" applyNumberFormat="0" applyFill="0" applyBorder="0" applyAlignment="0" applyProtection="0">
      <alignment vertical="center"/>
    </xf>
    <xf numFmtId="0" fontId="135" fillId="0" borderId="0" applyNumberFormat="0" applyFill="0" applyBorder="0" applyAlignment="0" applyProtection="0">
      <alignment vertical="center"/>
    </xf>
    <xf numFmtId="0" fontId="135" fillId="0" borderId="0" applyNumberFormat="0" applyFill="0" applyBorder="0" applyAlignment="0" applyProtection="0">
      <alignment vertical="center"/>
    </xf>
    <xf numFmtId="0" fontId="193" fillId="7" borderId="0" applyNumberFormat="0" applyBorder="0" applyAlignment="0" applyProtection="0">
      <alignment vertical="center"/>
    </xf>
    <xf numFmtId="0" fontId="192" fillId="7" borderId="0" applyNumberFormat="0" applyBorder="0" applyAlignment="0" applyProtection="0">
      <alignment vertical="center"/>
    </xf>
    <xf numFmtId="0" fontId="194" fillId="18" borderId="0">
      <alignment vertical="center"/>
    </xf>
    <xf numFmtId="0" fontId="193" fillId="18" borderId="0">
      <alignment vertical="center"/>
    </xf>
    <xf numFmtId="0" fontId="40" fillId="7" borderId="0" applyNumberFormat="0" applyBorder="0" applyAlignment="0" applyProtection="0">
      <alignment vertical="center"/>
    </xf>
    <xf numFmtId="0" fontId="192" fillId="7" borderId="0" applyNumberFormat="0" applyBorder="0" applyAlignment="0" applyProtection="0">
      <alignment vertical="center"/>
    </xf>
    <xf numFmtId="0" fontId="194" fillId="18" borderId="0">
      <alignment vertical="center"/>
    </xf>
    <xf numFmtId="0" fontId="16" fillId="5" borderId="0" applyNumberFormat="0" applyBorder="0" applyAlignment="0" applyProtection="0">
      <alignment vertical="center"/>
    </xf>
    <xf numFmtId="0" fontId="192" fillId="7" borderId="0" applyNumberFormat="0" applyBorder="0" applyAlignment="0" applyProtection="0">
      <alignment vertical="center"/>
    </xf>
    <xf numFmtId="0" fontId="192" fillId="7" borderId="0" applyNumberFormat="0" applyBorder="0" applyAlignment="0" applyProtection="0">
      <alignment vertical="center"/>
    </xf>
    <xf numFmtId="0" fontId="81" fillId="0" borderId="0" applyNumberFormat="0" applyFill="0" applyBorder="0" applyProtection="0">
      <alignment horizontal="left" wrapText="1" readingOrder="1"/>
    </xf>
    <xf numFmtId="0" fontId="195" fillId="0" borderId="0">
      <alignment horizontal="left" wrapText="1"/>
    </xf>
    <xf numFmtId="0" fontId="197" fillId="44" borderId="54" applyNumberFormat="0" applyAlignment="0" applyProtection="0">
      <alignment vertical="center"/>
    </xf>
    <xf numFmtId="0" fontId="196" fillId="44" borderId="54" applyNumberFormat="0" applyAlignment="0" applyProtection="0">
      <alignment vertical="center"/>
    </xf>
    <xf numFmtId="0" fontId="198" fillId="45" borderId="54">
      <alignment vertical="center"/>
    </xf>
    <xf numFmtId="0" fontId="197" fillId="45" borderId="54">
      <alignment vertical="center"/>
    </xf>
    <xf numFmtId="0" fontId="41" fillId="44" borderId="13" applyNumberFormat="0" applyAlignment="0" applyProtection="0">
      <alignment vertical="center"/>
    </xf>
    <xf numFmtId="0" fontId="196" fillId="44" borderId="54" applyNumberFormat="0" applyAlignment="0" applyProtection="0">
      <alignment vertical="center"/>
    </xf>
    <xf numFmtId="0" fontId="198" fillId="45" borderId="54">
      <alignment vertical="center"/>
    </xf>
    <xf numFmtId="0" fontId="17" fillId="37" borderId="13" applyNumberFormat="0" applyAlignment="0" applyProtection="0">
      <alignment vertical="center"/>
    </xf>
    <xf numFmtId="0" fontId="196" fillId="44" borderId="54" applyNumberFormat="0" applyAlignment="0" applyProtection="0">
      <alignment vertical="center"/>
    </xf>
    <xf numFmtId="0" fontId="196" fillId="44" borderId="54" applyNumberFormat="0" applyAlignment="0" applyProtection="0">
      <alignment vertical="center"/>
    </xf>
    <xf numFmtId="180" fontId="8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78" fillId="0" borderId="0"/>
    <xf numFmtId="42" fontId="8" fillId="0" borderId="0" applyFont="0" applyFill="0" applyBorder="0" applyAlignment="0" applyProtection="0">
      <alignment vertical="center"/>
    </xf>
    <xf numFmtId="42" fontId="14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207" fontId="82" fillId="0" borderId="0">
      <protection locked="0"/>
    </xf>
    <xf numFmtId="207" fontId="199" fillId="0" borderId="0">
      <protection locked="0"/>
    </xf>
    <xf numFmtId="0" fontId="25" fillId="0" borderId="0">
      <alignment vertical="center"/>
    </xf>
    <xf numFmtId="0" fontId="200" fillId="0" borderId="0">
      <alignment vertical="center"/>
    </xf>
    <xf numFmtId="0" fontId="25" fillId="0" borderId="0">
      <alignment vertical="center"/>
    </xf>
    <xf numFmtId="0" fontId="141" fillId="0" borderId="0">
      <alignment vertical="center"/>
    </xf>
    <xf numFmtId="0" fontId="25" fillId="0" borderId="0"/>
    <xf numFmtId="0" fontId="25" fillId="0" borderId="0">
      <alignment vertical="center"/>
    </xf>
    <xf numFmtId="0" fontId="141" fillId="0" borderId="0">
      <alignment vertical="center"/>
    </xf>
    <xf numFmtId="0" fontId="200" fillId="0" borderId="0">
      <alignment vertical="center"/>
    </xf>
    <xf numFmtId="0" fontId="25" fillId="0" borderId="0"/>
    <xf numFmtId="0" fontId="200" fillId="0" borderId="0">
      <alignment vertical="center"/>
    </xf>
    <xf numFmtId="0" fontId="25" fillId="0" borderId="0"/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25" fillId="0" borderId="0"/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25" fillId="0" borderId="0"/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25" fillId="0" borderId="0"/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25" fillId="0" borderId="0"/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25" fillId="0" borderId="0"/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25" fillId="0" borderId="0"/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25" fillId="0" borderId="0"/>
    <xf numFmtId="0" fontId="141" fillId="0" borderId="0">
      <alignment vertical="center"/>
    </xf>
    <xf numFmtId="0" fontId="25" fillId="0" borderId="0">
      <alignment vertical="center"/>
    </xf>
    <xf numFmtId="0" fontId="200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25" fillId="0" borderId="0"/>
    <xf numFmtId="0" fontId="141" fillId="0" borderId="0">
      <alignment vertical="center"/>
    </xf>
    <xf numFmtId="0" fontId="1" fillId="0" borderId="0"/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8" fillId="0" borderId="0">
      <alignment vertical="center"/>
    </xf>
    <xf numFmtId="0" fontId="141" fillId="0" borderId="0">
      <alignment vertical="center"/>
    </xf>
    <xf numFmtId="0" fontId="200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200" fillId="0" borderId="0">
      <alignment vertical="center"/>
    </xf>
    <xf numFmtId="0" fontId="25" fillId="0" borderId="0"/>
    <xf numFmtId="0" fontId="141" fillId="0" borderId="0">
      <alignment vertical="center"/>
    </xf>
    <xf numFmtId="0" fontId="200" fillId="0" borderId="0">
      <alignment vertical="center"/>
    </xf>
    <xf numFmtId="0" fontId="141" fillId="0" borderId="0">
      <alignment vertical="center"/>
    </xf>
    <xf numFmtId="0" fontId="200" fillId="0" borderId="0">
      <alignment vertical="center"/>
    </xf>
    <xf numFmtId="0" fontId="25" fillId="0" borderId="0"/>
    <xf numFmtId="0" fontId="141" fillId="0" borderId="0">
      <alignment vertical="center"/>
    </xf>
    <xf numFmtId="0" fontId="200" fillId="0" borderId="0">
      <alignment vertical="center"/>
    </xf>
    <xf numFmtId="0" fontId="25" fillId="0" borderId="0"/>
    <xf numFmtId="0" fontId="141" fillId="0" borderId="0">
      <alignment vertical="center"/>
    </xf>
    <xf numFmtId="0" fontId="200" fillId="0" borderId="0">
      <alignment vertical="center"/>
    </xf>
    <xf numFmtId="0" fontId="25" fillId="0" borderId="0"/>
    <xf numFmtId="0" fontId="141" fillId="0" borderId="0">
      <alignment vertical="center"/>
    </xf>
    <xf numFmtId="0" fontId="200" fillId="0" borderId="0">
      <alignment vertical="center"/>
    </xf>
    <xf numFmtId="0" fontId="25" fillId="0" borderId="0"/>
    <xf numFmtId="0" fontId="141" fillId="0" borderId="0">
      <alignment vertical="center"/>
    </xf>
    <xf numFmtId="0" fontId="141" fillId="0" borderId="0">
      <alignment vertical="center"/>
    </xf>
    <xf numFmtId="0" fontId="140" fillId="0" borderId="0">
      <alignment vertical="center"/>
    </xf>
    <xf numFmtId="0" fontId="141" fillId="0" borderId="0">
      <alignment vertical="center"/>
    </xf>
    <xf numFmtId="0" fontId="140" fillId="0" borderId="0">
      <alignment vertical="center"/>
    </xf>
    <xf numFmtId="0" fontId="141" fillId="0" borderId="0">
      <alignment vertical="center"/>
    </xf>
    <xf numFmtId="0" fontId="140" fillId="0" borderId="0">
      <alignment vertical="center"/>
    </xf>
    <xf numFmtId="0" fontId="200" fillId="0" borderId="0">
      <alignment vertical="center"/>
    </xf>
    <xf numFmtId="0" fontId="8" fillId="0" borderId="0">
      <alignment vertical="center"/>
    </xf>
    <xf numFmtId="0" fontId="7" fillId="0" borderId="0"/>
    <xf numFmtId="0" fontId="25" fillId="0" borderId="0">
      <alignment vertical="center"/>
    </xf>
    <xf numFmtId="0" fontId="152" fillId="0" borderId="0">
      <alignment vertical="center"/>
    </xf>
    <xf numFmtId="0" fontId="25" fillId="0" borderId="0">
      <alignment vertical="center"/>
    </xf>
    <xf numFmtId="0" fontId="1" fillId="0" borderId="0"/>
    <xf numFmtId="0" fontId="25" fillId="0" borderId="0">
      <alignment vertical="center"/>
    </xf>
    <xf numFmtId="0" fontId="152" fillId="0" borderId="0">
      <alignment vertical="center"/>
    </xf>
    <xf numFmtId="0" fontId="25" fillId="0" borderId="0">
      <alignment vertical="center"/>
    </xf>
    <xf numFmtId="0" fontId="152" fillId="0" borderId="0">
      <alignment vertical="center"/>
    </xf>
    <xf numFmtId="0" fontId="141" fillId="0" borderId="0">
      <alignment vertical="center"/>
    </xf>
    <xf numFmtId="0" fontId="140" fillId="0" borderId="0">
      <alignment vertical="center"/>
    </xf>
    <xf numFmtId="0" fontId="200" fillId="0" borderId="0">
      <alignment vertical="center"/>
    </xf>
    <xf numFmtId="0" fontId="1" fillId="0" borderId="0"/>
    <xf numFmtId="0" fontId="25" fillId="0" borderId="0">
      <alignment vertical="center"/>
    </xf>
    <xf numFmtId="0" fontId="178" fillId="0" borderId="0"/>
    <xf numFmtId="0" fontId="1" fillId="0" borderId="0"/>
    <xf numFmtId="0" fontId="141" fillId="0" borderId="0">
      <alignment vertical="center"/>
    </xf>
    <xf numFmtId="0" fontId="1" fillId="0" borderId="0"/>
    <xf numFmtId="0" fontId="200" fillId="0" borderId="0">
      <alignment vertical="center"/>
    </xf>
    <xf numFmtId="0" fontId="141" fillId="0" borderId="0">
      <alignment vertical="center"/>
    </xf>
    <xf numFmtId="0" fontId="5" fillId="0" borderId="0"/>
    <xf numFmtId="0" fontId="139" fillId="0" borderId="0"/>
    <xf numFmtId="0" fontId="5" fillId="0" borderId="0"/>
    <xf numFmtId="0" fontId="1" fillId="0" borderId="0"/>
    <xf numFmtId="0" fontId="25" fillId="0" borderId="0">
      <alignment vertical="center"/>
    </xf>
    <xf numFmtId="0" fontId="25" fillId="0" borderId="0"/>
    <xf numFmtId="0" fontId="141" fillId="0" borderId="0">
      <alignment vertical="center"/>
    </xf>
    <xf numFmtId="0" fontId="5" fillId="0" borderId="0"/>
    <xf numFmtId="0" fontId="141" fillId="0" borderId="0">
      <alignment vertical="center"/>
    </xf>
    <xf numFmtId="0" fontId="5" fillId="0" borderId="0"/>
    <xf numFmtId="0" fontId="141" fillId="0" borderId="0">
      <alignment vertical="center"/>
    </xf>
    <xf numFmtId="0" fontId="25" fillId="0" borderId="0">
      <alignment vertical="center"/>
    </xf>
    <xf numFmtId="0" fontId="25" fillId="0" borderId="0"/>
    <xf numFmtId="0" fontId="25" fillId="0" borderId="0">
      <alignment vertical="center"/>
    </xf>
    <xf numFmtId="0" fontId="8" fillId="0" borderId="0">
      <alignment vertical="center"/>
    </xf>
    <xf numFmtId="0" fontId="25" fillId="0" borderId="0">
      <alignment vertical="center"/>
    </xf>
    <xf numFmtId="0" fontId="152" fillId="0" borderId="0">
      <alignment vertical="center"/>
    </xf>
    <xf numFmtId="0" fontId="149" fillId="0" borderId="0"/>
    <xf numFmtId="0" fontId="7" fillId="0" borderId="0"/>
    <xf numFmtId="0" fontId="28" fillId="0" borderId="0"/>
    <xf numFmtId="0" fontId="7" fillId="0" borderId="0"/>
    <xf numFmtId="0" fontId="25" fillId="0" borderId="0"/>
    <xf numFmtId="0" fontId="152" fillId="0" borderId="0"/>
    <xf numFmtId="0" fontId="141" fillId="0" borderId="0">
      <alignment vertical="center"/>
    </xf>
    <xf numFmtId="0" fontId="140" fillId="0" borderId="0">
      <alignment vertical="center"/>
    </xf>
    <xf numFmtId="0" fontId="25" fillId="0" borderId="0"/>
    <xf numFmtId="0" fontId="152" fillId="0" borderId="0"/>
    <xf numFmtId="0" fontId="25" fillId="0" borderId="0"/>
    <xf numFmtId="0" fontId="152" fillId="0" borderId="0"/>
    <xf numFmtId="0" fontId="1" fillId="0" borderId="0"/>
    <xf numFmtId="0" fontId="141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5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141" fillId="0" borderId="0">
      <alignment vertical="center"/>
    </xf>
    <xf numFmtId="0" fontId="28" fillId="0" borderId="0"/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200" fillId="0" borderId="0">
      <alignment vertical="center"/>
    </xf>
    <xf numFmtId="0" fontId="141" fillId="0" borderId="0">
      <alignment vertical="center"/>
    </xf>
    <xf numFmtId="0" fontId="200" fillId="0" borderId="0">
      <alignment vertical="center"/>
    </xf>
    <xf numFmtId="0" fontId="141" fillId="0" borderId="0">
      <alignment vertical="center"/>
    </xf>
    <xf numFmtId="0" fontId="200" fillId="0" borderId="0">
      <alignment vertical="center"/>
    </xf>
    <xf numFmtId="0" fontId="141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5" fillId="0" borderId="0"/>
    <xf numFmtId="0" fontId="200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5" fillId="0" borderId="0"/>
    <xf numFmtId="0" fontId="200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" fillId="0" borderId="0"/>
    <xf numFmtId="0" fontId="141" fillId="0" borderId="0">
      <alignment vertical="center"/>
    </xf>
    <xf numFmtId="0" fontId="1" fillId="0" borderId="0"/>
    <xf numFmtId="0" fontId="141" fillId="0" borderId="0">
      <alignment vertical="center"/>
    </xf>
    <xf numFmtId="0" fontId="25" fillId="0" borderId="0"/>
    <xf numFmtId="0" fontId="25" fillId="0" borderId="0"/>
    <xf numFmtId="0" fontId="152" fillId="0" borderId="0"/>
    <xf numFmtId="0" fontId="25" fillId="0" borderId="0"/>
    <xf numFmtId="0" fontId="152" fillId="0" borderId="0"/>
    <xf numFmtId="0" fontId="25" fillId="0" borderId="0"/>
    <xf numFmtId="0" fontId="152" fillId="0" borderId="0"/>
    <xf numFmtId="0" fontId="25" fillId="0" borderId="0"/>
    <xf numFmtId="0" fontId="152" fillId="0" borderId="0"/>
    <xf numFmtId="0" fontId="25" fillId="0" borderId="0"/>
    <xf numFmtId="0" fontId="152" fillId="0" borderId="0"/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8" fillId="0" borderId="0">
      <alignment vertical="center"/>
    </xf>
    <xf numFmtId="0" fontId="201" fillId="0" borderId="0">
      <alignment vertical="center"/>
    </xf>
    <xf numFmtId="0" fontId="202" fillId="0" borderId="0">
      <alignment vertical="center"/>
    </xf>
    <xf numFmtId="0" fontId="202" fillId="0" borderId="0">
      <alignment vertical="center"/>
    </xf>
    <xf numFmtId="0" fontId="202" fillId="0" borderId="0">
      <alignment vertical="center"/>
    </xf>
    <xf numFmtId="0" fontId="202" fillId="0" borderId="0">
      <alignment vertical="center"/>
    </xf>
    <xf numFmtId="0" fontId="202" fillId="0" borderId="0">
      <alignment vertical="center"/>
    </xf>
    <xf numFmtId="0" fontId="202" fillId="0" borderId="0">
      <alignment vertical="center"/>
    </xf>
    <xf numFmtId="0" fontId="202" fillId="0" borderId="0">
      <alignment vertical="center"/>
    </xf>
    <xf numFmtId="0" fontId="202" fillId="0" borderId="0">
      <alignment vertical="center"/>
    </xf>
    <xf numFmtId="0" fontId="202" fillId="0" borderId="0">
      <alignment vertical="center"/>
    </xf>
    <xf numFmtId="0" fontId="202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202" fillId="0" borderId="0">
      <alignment vertical="center"/>
    </xf>
    <xf numFmtId="0" fontId="202" fillId="0" borderId="0">
      <alignment vertical="center"/>
    </xf>
    <xf numFmtId="0" fontId="202" fillId="0" borderId="0">
      <alignment vertical="center"/>
    </xf>
    <xf numFmtId="0" fontId="201" fillId="0" borderId="0">
      <alignment vertical="center"/>
    </xf>
    <xf numFmtId="0" fontId="201" fillId="0" borderId="0">
      <alignment vertical="center"/>
    </xf>
    <xf numFmtId="0" fontId="141" fillId="0" borderId="0">
      <alignment vertical="center"/>
    </xf>
    <xf numFmtId="0" fontId="202" fillId="0" borderId="0">
      <alignment vertical="center"/>
    </xf>
    <xf numFmtId="0" fontId="202" fillId="0" borderId="0">
      <alignment vertical="center"/>
    </xf>
    <xf numFmtId="0" fontId="202" fillId="0" borderId="0">
      <alignment vertical="center"/>
    </xf>
    <xf numFmtId="0" fontId="202" fillId="0" borderId="0">
      <alignment vertical="center"/>
    </xf>
    <xf numFmtId="0" fontId="202" fillId="0" borderId="0">
      <alignment vertical="center"/>
    </xf>
    <xf numFmtId="0" fontId="202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106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06" fillId="0" borderId="0">
      <alignment vertical="center"/>
    </xf>
    <xf numFmtId="0" fontId="141" fillId="0" borderId="0">
      <alignment vertical="center"/>
    </xf>
    <xf numFmtId="0" fontId="8" fillId="0" borderId="0">
      <alignment vertical="center"/>
    </xf>
    <xf numFmtId="0" fontId="126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106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06" fillId="0" borderId="0">
      <alignment vertical="center"/>
    </xf>
    <xf numFmtId="0" fontId="141" fillId="0" borderId="0">
      <alignment vertical="center"/>
    </xf>
    <xf numFmtId="0" fontId="8" fillId="0" borderId="0">
      <alignment vertical="center"/>
    </xf>
    <xf numFmtId="0" fontId="126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200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200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200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200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5" fillId="0" borderId="0"/>
    <xf numFmtId="0" fontId="200" fillId="0" borderId="0">
      <alignment vertical="center"/>
    </xf>
    <xf numFmtId="0" fontId="200" fillId="0" borderId="0">
      <alignment vertical="center"/>
    </xf>
    <xf numFmtId="0" fontId="141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5" fillId="0" borderId="0"/>
    <xf numFmtId="0" fontId="200" fillId="0" borderId="0">
      <alignment vertical="center"/>
    </xf>
    <xf numFmtId="0" fontId="200" fillId="0" borderId="0">
      <alignment vertical="center"/>
    </xf>
    <xf numFmtId="0" fontId="1" fillId="0" borderId="0"/>
    <xf numFmtId="0" fontId="25" fillId="0" borderId="0">
      <alignment vertical="center"/>
    </xf>
    <xf numFmtId="0" fontId="1" fillId="0" borderId="0"/>
    <xf numFmtId="0" fontId="141" fillId="0" borderId="0">
      <alignment vertical="center"/>
    </xf>
    <xf numFmtId="0" fontId="1" fillId="0" borderId="0"/>
    <xf numFmtId="0" fontId="25" fillId="0" borderId="0"/>
    <xf numFmtId="0" fontId="152" fillId="0" borderId="0"/>
    <xf numFmtId="0" fontId="25" fillId="0" borderId="0"/>
    <xf numFmtId="0" fontId="152" fillId="0" borderId="0"/>
    <xf numFmtId="0" fontId="25" fillId="0" borderId="0"/>
    <xf numFmtId="0" fontId="152" fillId="0" borderId="0"/>
    <xf numFmtId="0" fontId="25" fillId="0" borderId="0"/>
    <xf numFmtId="0" fontId="152" fillId="0" borderId="0"/>
    <xf numFmtId="0" fontId="25" fillId="0" borderId="0"/>
    <xf numFmtId="0" fontId="152" fillId="0" borderId="0"/>
    <xf numFmtId="0" fontId="200" fillId="0" borderId="0">
      <alignment vertical="center"/>
    </xf>
    <xf numFmtId="0" fontId="141" fillId="0" borderId="0">
      <alignment vertical="center"/>
    </xf>
    <xf numFmtId="0" fontId="8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5" fillId="0" borderId="0"/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5" fillId="0" borderId="0"/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5" fillId="0" borderId="0"/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25" fillId="0" borderId="0"/>
    <xf numFmtId="0" fontId="200" fillId="0" borderId="0">
      <alignment vertical="center"/>
    </xf>
    <xf numFmtId="0" fontId="200" fillId="0" borderId="0">
      <alignment vertical="center"/>
    </xf>
    <xf numFmtId="0" fontId="25" fillId="0" borderId="0"/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5" fillId="0" borderId="0"/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141" fillId="0" borderId="0">
      <alignment vertical="center"/>
    </xf>
    <xf numFmtId="0" fontId="25" fillId="0" borderId="0">
      <alignment vertical="center"/>
    </xf>
    <xf numFmtId="0" fontId="141" fillId="0" borderId="0">
      <alignment vertical="center"/>
    </xf>
    <xf numFmtId="0" fontId="140" fillId="0" borderId="0">
      <alignment vertical="center"/>
    </xf>
    <xf numFmtId="0" fontId="141" fillId="0" borderId="0">
      <alignment vertical="center"/>
    </xf>
    <xf numFmtId="0" fontId="25" fillId="0" borderId="0"/>
    <xf numFmtId="0" fontId="152" fillId="0" borderId="0"/>
    <xf numFmtId="0" fontId="25" fillId="0" borderId="0"/>
    <xf numFmtId="0" fontId="152" fillId="0" borderId="0"/>
    <xf numFmtId="0" fontId="25" fillId="0" borderId="0"/>
    <xf numFmtId="0" fontId="152" fillId="0" borderId="0"/>
    <xf numFmtId="0" fontId="200" fillId="0" borderId="0">
      <alignment vertical="center"/>
    </xf>
    <xf numFmtId="0" fontId="7" fillId="0" borderId="0"/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5" fillId="0" borderId="0">
      <alignment vertical="center"/>
    </xf>
    <xf numFmtId="0" fontId="141" fillId="0" borderId="0">
      <alignment vertical="center"/>
    </xf>
    <xf numFmtId="0" fontId="140" fillId="0" borderId="0">
      <alignment vertical="center"/>
    </xf>
    <xf numFmtId="0" fontId="200" fillId="0" borderId="0">
      <alignment vertical="center"/>
    </xf>
    <xf numFmtId="0" fontId="28" fillId="0" borderId="0"/>
    <xf numFmtId="0" fontId="4" fillId="0" borderId="0">
      <alignment vertical="center"/>
    </xf>
    <xf numFmtId="0" fontId="25" fillId="0" borderId="0">
      <alignment vertical="center"/>
    </xf>
    <xf numFmtId="0" fontId="4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200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200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200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200" fillId="0" borderId="0">
      <alignment vertical="center"/>
    </xf>
    <xf numFmtId="0" fontId="25" fillId="0" borderId="0"/>
    <xf numFmtId="0" fontId="200" fillId="0" borderId="0">
      <alignment vertical="center"/>
    </xf>
    <xf numFmtId="0" fontId="25" fillId="0" borderId="0"/>
    <xf numFmtId="0" fontId="25" fillId="0" borderId="0"/>
    <xf numFmtId="0" fontId="200" fillId="0" borderId="0">
      <alignment vertical="center"/>
    </xf>
    <xf numFmtId="0" fontId="25" fillId="0" borderId="0"/>
    <xf numFmtId="0" fontId="200" fillId="0" borderId="0">
      <alignment vertical="center"/>
    </xf>
    <xf numFmtId="0" fontId="141" fillId="0" borderId="0">
      <alignment vertical="center"/>
    </xf>
    <xf numFmtId="0" fontId="200" fillId="0" borderId="0">
      <alignment vertical="center"/>
    </xf>
    <xf numFmtId="0" fontId="25" fillId="0" borderId="0">
      <alignment vertical="center"/>
    </xf>
    <xf numFmtId="0" fontId="25" fillId="0" borderId="0"/>
    <xf numFmtId="0" fontId="152" fillId="0" borderId="0"/>
    <xf numFmtId="0" fontId="200" fillId="0" borderId="0">
      <alignment vertical="center"/>
    </xf>
    <xf numFmtId="0" fontId="141" fillId="0" borderId="0">
      <alignment vertical="center"/>
    </xf>
    <xf numFmtId="0" fontId="25" fillId="0" borderId="0"/>
    <xf numFmtId="0" fontId="25" fillId="0" borderId="0">
      <alignment vertical="center"/>
    </xf>
    <xf numFmtId="0" fontId="141" fillId="0" borderId="0">
      <alignment vertical="center"/>
    </xf>
    <xf numFmtId="0" fontId="8" fillId="0" borderId="0">
      <alignment vertical="center"/>
    </xf>
    <xf numFmtId="0" fontId="200" fillId="0" borderId="0">
      <alignment vertical="center"/>
    </xf>
    <xf numFmtId="0" fontId="25" fillId="0" borderId="0"/>
    <xf numFmtId="0" fontId="200" fillId="0" borderId="0">
      <alignment vertical="center"/>
    </xf>
    <xf numFmtId="0" fontId="25" fillId="0" borderId="0"/>
    <xf numFmtId="0" fontId="200" fillId="0" borderId="0">
      <alignment vertical="center"/>
    </xf>
    <xf numFmtId="0" fontId="25" fillId="0" borderId="0"/>
    <xf numFmtId="0" fontId="200" fillId="0" borderId="0">
      <alignment vertical="center"/>
    </xf>
    <xf numFmtId="0" fontId="25" fillId="0" borderId="0"/>
    <xf numFmtId="0" fontId="200" fillId="0" borderId="0">
      <alignment vertical="center"/>
    </xf>
    <xf numFmtId="0" fontId="25" fillId="0" borderId="0"/>
    <xf numFmtId="0" fontId="200" fillId="0" borderId="0">
      <alignment vertical="center"/>
    </xf>
    <xf numFmtId="0" fontId="25" fillId="0" borderId="0"/>
    <xf numFmtId="0" fontId="200" fillId="0" borderId="0">
      <alignment vertical="center"/>
    </xf>
    <xf numFmtId="0" fontId="25" fillId="0" borderId="0"/>
    <xf numFmtId="0" fontId="200" fillId="0" borderId="0">
      <alignment vertical="center"/>
    </xf>
    <xf numFmtId="0" fontId="25" fillId="0" borderId="0"/>
    <xf numFmtId="0" fontId="25" fillId="0" borderId="0"/>
    <xf numFmtId="0" fontId="200" fillId="0" borderId="0">
      <alignment vertical="center"/>
    </xf>
    <xf numFmtId="0" fontId="25" fillId="0" borderId="0"/>
    <xf numFmtId="0" fontId="25" fillId="0" borderId="0"/>
    <xf numFmtId="0" fontId="200" fillId="0" borderId="0">
      <alignment vertical="center"/>
    </xf>
    <xf numFmtId="0" fontId="25" fillId="0" borderId="0"/>
    <xf numFmtId="0" fontId="25" fillId="0" borderId="0"/>
    <xf numFmtId="0" fontId="25" fillId="0" borderId="0">
      <alignment vertical="center"/>
    </xf>
    <xf numFmtId="0" fontId="141" fillId="0" borderId="0">
      <alignment vertical="center"/>
    </xf>
    <xf numFmtId="0" fontId="140" fillId="0" borderId="0">
      <alignment vertical="center"/>
    </xf>
    <xf numFmtId="0" fontId="200" fillId="0" borderId="0">
      <alignment vertical="center"/>
    </xf>
    <xf numFmtId="0" fontId="141" fillId="0" borderId="0">
      <alignment vertical="center"/>
    </xf>
    <xf numFmtId="0" fontId="8" fillId="0" borderId="0">
      <alignment vertical="center"/>
    </xf>
    <xf numFmtId="0" fontId="200" fillId="0" borderId="0">
      <alignment vertical="center"/>
    </xf>
    <xf numFmtId="0" fontId="25" fillId="0" borderId="0"/>
    <xf numFmtId="0" fontId="25" fillId="0" borderId="0"/>
    <xf numFmtId="0" fontId="200" fillId="0" borderId="0">
      <alignment vertical="center"/>
    </xf>
    <xf numFmtId="0" fontId="25" fillId="0" borderId="0"/>
    <xf numFmtId="0" fontId="25" fillId="0" borderId="0"/>
    <xf numFmtId="0" fontId="200" fillId="0" borderId="0">
      <alignment vertical="center"/>
    </xf>
    <xf numFmtId="0" fontId="25" fillId="0" borderId="0">
      <alignment vertical="center"/>
    </xf>
    <xf numFmtId="0" fontId="25" fillId="0" borderId="0"/>
    <xf numFmtId="0" fontId="200" fillId="0" borderId="0">
      <alignment vertical="center"/>
    </xf>
    <xf numFmtId="0" fontId="200" fillId="0" borderId="0">
      <alignment vertical="center"/>
    </xf>
    <xf numFmtId="0" fontId="25" fillId="0" borderId="0"/>
    <xf numFmtId="0" fontId="200" fillId="0" borderId="0">
      <alignment vertical="center"/>
    </xf>
    <xf numFmtId="0" fontId="25" fillId="0" borderId="0"/>
    <xf numFmtId="0" fontId="200" fillId="0" borderId="0">
      <alignment vertical="center"/>
    </xf>
    <xf numFmtId="0" fontId="25" fillId="0" borderId="0"/>
    <xf numFmtId="0" fontId="200" fillId="0" borderId="0">
      <alignment vertical="center"/>
    </xf>
    <xf numFmtId="0" fontId="25" fillId="0" borderId="0"/>
    <xf numFmtId="0" fontId="200" fillId="0" borderId="0">
      <alignment vertical="center"/>
    </xf>
    <xf numFmtId="0" fontId="25" fillId="0" borderId="0"/>
    <xf numFmtId="0" fontId="200" fillId="0" borderId="0">
      <alignment vertical="center"/>
    </xf>
    <xf numFmtId="0" fontId="25" fillId="0" borderId="0"/>
    <xf numFmtId="0" fontId="25" fillId="0" borderId="0">
      <alignment vertical="center"/>
    </xf>
    <xf numFmtId="0" fontId="25" fillId="0" borderId="0"/>
    <xf numFmtId="0" fontId="152" fillId="0" borderId="0"/>
    <xf numFmtId="0" fontId="141" fillId="0" borderId="0">
      <alignment vertical="center"/>
    </xf>
    <xf numFmtId="0" fontId="140" fillId="0" borderId="0">
      <alignment vertical="center"/>
    </xf>
    <xf numFmtId="0" fontId="141" fillId="0" borderId="0">
      <alignment vertical="center"/>
    </xf>
    <xf numFmtId="0" fontId="140" fillId="0" borderId="0">
      <alignment vertical="center"/>
    </xf>
    <xf numFmtId="0" fontId="141" fillId="0" borderId="0">
      <alignment vertical="center"/>
    </xf>
    <xf numFmtId="0" fontId="140" fillId="0" borderId="0">
      <alignment vertical="center"/>
    </xf>
    <xf numFmtId="0" fontId="200" fillId="0" borderId="0">
      <alignment vertical="center"/>
    </xf>
    <xf numFmtId="0" fontId="141" fillId="0" borderId="0">
      <alignment vertical="center"/>
    </xf>
    <xf numFmtId="0" fontId="8" fillId="0" borderId="0">
      <alignment vertical="center"/>
    </xf>
    <xf numFmtId="0" fontId="200" fillId="0" borderId="0">
      <alignment vertical="center"/>
    </xf>
    <xf numFmtId="0" fontId="25" fillId="0" borderId="0"/>
    <xf numFmtId="0" fontId="200" fillId="0" borderId="0">
      <alignment vertical="center"/>
    </xf>
    <xf numFmtId="0" fontId="25" fillId="0" borderId="0"/>
    <xf numFmtId="0" fontId="200" fillId="0" borderId="0">
      <alignment vertical="center"/>
    </xf>
    <xf numFmtId="0" fontId="25" fillId="0" borderId="0"/>
    <xf numFmtId="0" fontId="200" fillId="0" borderId="0">
      <alignment vertical="center"/>
    </xf>
    <xf numFmtId="0" fontId="25" fillId="0" borderId="0"/>
    <xf numFmtId="0" fontId="200" fillId="0" borderId="0">
      <alignment vertical="center"/>
    </xf>
    <xf numFmtId="0" fontId="25" fillId="0" borderId="0"/>
    <xf numFmtId="0" fontId="200" fillId="0" borderId="0">
      <alignment vertical="center"/>
    </xf>
    <xf numFmtId="0" fontId="200" fillId="0" borderId="0">
      <alignment vertical="center"/>
    </xf>
    <xf numFmtId="0" fontId="25" fillId="0" borderId="0"/>
    <xf numFmtId="0" fontId="200" fillId="0" borderId="0">
      <alignment vertical="center"/>
    </xf>
    <xf numFmtId="0" fontId="200" fillId="0" borderId="0">
      <alignment vertical="center"/>
    </xf>
    <xf numFmtId="0" fontId="25" fillId="0" borderId="0"/>
    <xf numFmtId="0" fontId="200" fillId="0" borderId="0">
      <alignment vertical="center"/>
    </xf>
    <xf numFmtId="0" fontId="2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203" fillId="0" borderId="0" applyNumberFormat="0" applyFill="0" applyBorder="0" applyAlignment="0" applyProtection="0">
      <alignment vertical="center"/>
    </xf>
    <xf numFmtId="0" fontId="78" fillId="0" borderId="20">
      <protection locked="0"/>
    </xf>
    <xf numFmtId="0" fontId="177" fillId="0" borderId="20">
      <protection locked="0"/>
    </xf>
    <xf numFmtId="208" fontId="82" fillId="0" borderId="0">
      <protection locked="0"/>
    </xf>
    <xf numFmtId="208" fontId="199" fillId="0" borderId="0">
      <protection locked="0"/>
    </xf>
    <xf numFmtId="183" fontId="82" fillId="0" borderId="0">
      <protection locked="0"/>
    </xf>
    <xf numFmtId="183" fontId="199" fillId="0" borderId="0">
      <protection locked="0"/>
    </xf>
    <xf numFmtId="0" fontId="10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</cellStyleXfs>
  <cellXfs count="294">
    <xf numFmtId="0" fontId="0" fillId="0" borderId="0" xfId="0"/>
    <xf numFmtId="0" fontId="204" fillId="0" borderId="0" xfId="3236" applyFont="1"/>
    <xf numFmtId="0" fontId="205" fillId="0" borderId="0" xfId="3237" applyFont="1" applyAlignment="1">
      <alignment horizontal="centerContinuous" shrinkToFit="1"/>
    </xf>
    <xf numFmtId="0" fontId="204" fillId="0" borderId="0" xfId="3236" applyFont="1" applyAlignment="1">
      <alignment horizontal="centerContinuous" shrinkToFit="1"/>
    </xf>
    <xf numFmtId="0" fontId="206" fillId="0" borderId="0" xfId="3237" applyFont="1" applyAlignment="1">
      <alignment horizontal="centerContinuous"/>
    </xf>
    <xf numFmtId="0" fontId="204" fillId="0" borderId="0" xfId="3236" applyFont="1" applyAlignment="1">
      <alignment horizontal="centerContinuous"/>
    </xf>
    <xf numFmtId="0" fontId="207" fillId="0" borderId="0" xfId="0" applyFont="1" applyFill="1" applyAlignment="1">
      <alignment vertical="top"/>
    </xf>
    <xf numFmtId="0" fontId="207" fillId="0" borderId="0" xfId="3238" applyFont="1" applyFill="1" applyAlignment="1">
      <alignment vertical="top"/>
    </xf>
    <xf numFmtId="0" fontId="207" fillId="0" borderId="0" xfId="0" applyFont="1" applyFill="1" applyAlignment="1">
      <alignment horizontal="right" vertical="top"/>
    </xf>
    <xf numFmtId="0" fontId="208" fillId="0" borderId="0" xfId="3238" applyFont="1" applyFill="1" applyAlignment="1">
      <alignment horizontal="centerContinuous" vertical="center"/>
    </xf>
    <xf numFmtId="0" fontId="207" fillId="0" borderId="0" xfId="3238" applyFont="1" applyFill="1" applyAlignment="1">
      <alignment vertical="center"/>
    </xf>
    <xf numFmtId="0" fontId="209" fillId="0" borderId="0" xfId="3238" applyFont="1" applyFill="1" applyAlignment="1">
      <alignment horizontal="centerContinuous"/>
    </xf>
    <xf numFmtId="0" fontId="210" fillId="0" borderId="0" xfId="3238" applyFont="1" applyFill="1" applyAlignment="1">
      <alignment horizontal="centerContinuous"/>
    </xf>
    <xf numFmtId="0" fontId="207" fillId="0" borderId="0" xfId="3238" applyFont="1" applyFill="1" applyAlignment="1">
      <alignment horizontal="left"/>
    </xf>
    <xf numFmtId="0" fontId="207" fillId="0" borderId="22" xfId="3238" applyFont="1" applyFill="1" applyBorder="1" applyAlignment="1">
      <alignment horizontal="center"/>
    </xf>
    <xf numFmtId="180" fontId="207" fillId="0" borderId="25" xfId="2118" applyFont="1" applyFill="1" applyBorder="1" applyAlignment="1">
      <alignment horizontal="center"/>
    </xf>
    <xf numFmtId="180" fontId="207" fillId="0" borderId="0" xfId="2119" applyFont="1" applyFill="1" applyBorder="1" applyAlignment="1">
      <alignment horizontal="center"/>
    </xf>
    <xf numFmtId="180" fontId="207" fillId="0" borderId="0" xfId="2118" applyFont="1" applyFill="1" applyBorder="1" applyAlignment="1">
      <alignment horizontal="center"/>
    </xf>
    <xf numFmtId="0" fontId="212" fillId="0" borderId="0" xfId="3238" applyFont="1" applyFill="1" applyAlignment="1">
      <alignment vertical="center"/>
    </xf>
    <xf numFmtId="41" fontId="207" fillId="0" borderId="0" xfId="2121" applyNumberFormat="1" applyFont="1" applyFill="1" applyBorder="1" applyProtection="1">
      <protection locked="0"/>
    </xf>
    <xf numFmtId="0" fontId="212" fillId="0" borderId="22" xfId="3238" applyFont="1" applyFill="1" applyBorder="1" applyAlignment="1">
      <alignment horizontal="center"/>
    </xf>
    <xf numFmtId="180" fontId="212" fillId="74" borderId="0" xfId="2119" applyFont="1" applyFill="1" applyBorder="1" applyAlignment="1">
      <alignment horizontal="center"/>
    </xf>
    <xf numFmtId="41" fontId="212" fillId="74" borderId="0" xfId="2121" applyNumberFormat="1" applyFont="1" applyFill="1" applyBorder="1" applyProtection="1">
      <protection locked="0"/>
    </xf>
    <xf numFmtId="0" fontId="212" fillId="0" borderId="24" xfId="3238" applyFont="1" applyFill="1" applyBorder="1" applyAlignment="1">
      <alignment horizontal="center"/>
    </xf>
    <xf numFmtId="180" fontId="212" fillId="0" borderId="21" xfId="2118" applyFont="1" applyFill="1" applyBorder="1" applyAlignment="1">
      <alignment horizontal="center"/>
    </xf>
    <xf numFmtId="0" fontId="211" fillId="0" borderId="0" xfId="0" applyFont="1" applyFill="1"/>
    <xf numFmtId="0" fontId="211" fillId="0" borderId="0" xfId="3238" applyFont="1" applyFill="1"/>
    <xf numFmtId="0" fontId="211" fillId="0" borderId="0" xfId="3238" applyFont="1" applyFill="1" applyBorder="1"/>
    <xf numFmtId="0" fontId="207" fillId="0" borderId="0" xfId="3238" applyFont="1" applyFill="1"/>
    <xf numFmtId="0" fontId="207" fillId="0" borderId="0" xfId="3238" applyFont="1" applyFill="1" applyBorder="1"/>
    <xf numFmtId="0" fontId="213" fillId="0" borderId="0" xfId="3238" applyFont="1" applyFill="1" applyAlignment="1">
      <alignment horizontal="left"/>
    </xf>
    <xf numFmtId="0" fontId="214" fillId="0" borderId="0" xfId="3238" applyFont="1" applyFill="1"/>
    <xf numFmtId="0" fontId="207" fillId="0" borderId="0" xfId="3238" applyFont="1" applyFill="1" applyAlignment="1">
      <alignment horizontal="right" vertical="top"/>
    </xf>
    <xf numFmtId="0" fontId="207" fillId="0" borderId="0" xfId="3238" applyFont="1" applyFill="1" applyAlignment="1">
      <alignment horizontal="centerContinuous" vertical="center"/>
    </xf>
    <xf numFmtId="0" fontId="208" fillId="0" borderId="0" xfId="3238" applyFont="1" applyFill="1" applyAlignment="1">
      <alignment horizontal="centerContinuous"/>
    </xf>
    <xf numFmtId="0" fontId="215" fillId="0" borderId="0" xfId="3238" applyFont="1" applyFill="1" applyAlignment="1">
      <alignment horizontal="centerContinuous"/>
    </xf>
    <xf numFmtId="0" fontId="216" fillId="0" borderId="0" xfId="3238" applyFont="1" applyFill="1" applyAlignment="1">
      <alignment horizontal="centerContinuous"/>
    </xf>
    <xf numFmtId="0" fontId="207" fillId="0" borderId="0" xfId="3238" applyFont="1" applyFill="1" applyAlignment="1"/>
    <xf numFmtId="180" fontId="207" fillId="0" borderId="0" xfId="2118" applyFont="1" applyFill="1" applyAlignment="1" applyProtection="1"/>
    <xf numFmtId="180" fontId="207" fillId="0" borderId="0" xfId="2118" applyFont="1" applyFill="1" applyBorder="1" applyAlignment="1"/>
    <xf numFmtId="180" fontId="207" fillId="0" borderId="0" xfId="2118" applyNumberFormat="1" applyFont="1" applyFill="1" applyAlignment="1" applyProtection="1"/>
    <xf numFmtId="180" fontId="207" fillId="0" borderId="0" xfId="3238" applyNumberFormat="1" applyFont="1" applyFill="1" applyAlignment="1"/>
    <xf numFmtId="180" fontId="207" fillId="0" borderId="0" xfId="2118" applyFont="1" applyFill="1" applyBorder="1" applyAlignment="1" applyProtection="1"/>
    <xf numFmtId="41" fontId="207" fillId="0" borderId="0" xfId="3238" applyNumberFormat="1" applyFont="1" applyFill="1" applyBorder="1" applyAlignment="1">
      <alignment horizontal="right"/>
    </xf>
    <xf numFmtId="41" fontId="212" fillId="74" borderId="0" xfId="3238" applyNumberFormat="1" applyFont="1" applyFill="1" applyBorder="1" applyAlignment="1">
      <alignment horizontal="right"/>
    </xf>
    <xf numFmtId="0" fontId="212" fillId="0" borderId="0" xfId="3238" applyFont="1" applyFill="1" applyAlignment="1"/>
    <xf numFmtId="0" fontId="212" fillId="0" borderId="21" xfId="3238" applyFont="1" applyFill="1" applyBorder="1" applyAlignment="1">
      <alignment horizontal="center"/>
    </xf>
    <xf numFmtId="180" fontId="212" fillId="0" borderId="23" xfId="2118" applyFont="1" applyFill="1" applyBorder="1" applyProtection="1"/>
    <xf numFmtId="180" fontId="212" fillId="0" borderId="21" xfId="2118" applyFont="1" applyFill="1" applyBorder="1"/>
    <xf numFmtId="0" fontId="212" fillId="0" borderId="0" xfId="3238" applyFont="1" applyFill="1"/>
    <xf numFmtId="0" fontId="211" fillId="0" borderId="0" xfId="3238" applyFont="1" applyFill="1" applyProtection="1"/>
    <xf numFmtId="180" fontId="207" fillId="0" borderId="0" xfId="2118" applyFont="1" applyFill="1" applyAlignment="1" applyProtection="1">
      <alignment horizontal="right"/>
    </xf>
    <xf numFmtId="180" fontId="207" fillId="0" borderId="0" xfId="2118" applyFont="1" applyFill="1" applyBorder="1" applyAlignment="1" applyProtection="1">
      <alignment horizontal="right"/>
    </xf>
    <xf numFmtId="180" fontId="207" fillId="0" borderId="0" xfId="2119" applyFont="1" applyFill="1" applyProtection="1"/>
    <xf numFmtId="41" fontId="207" fillId="0" borderId="0" xfId="3239" applyNumberFormat="1" applyFont="1" applyFill="1" applyBorder="1" applyProtection="1">
      <protection locked="0"/>
    </xf>
    <xf numFmtId="0" fontId="207" fillId="0" borderId="24" xfId="3238" applyFont="1" applyFill="1" applyBorder="1" applyAlignment="1">
      <alignment horizontal="center"/>
    </xf>
    <xf numFmtId="180" fontId="207" fillId="0" borderId="21" xfId="2118" applyFont="1" applyFill="1" applyBorder="1" applyProtection="1"/>
    <xf numFmtId="3" fontId="207" fillId="0" borderId="21" xfId="3238" applyNumberFormat="1" applyFont="1" applyFill="1" applyBorder="1"/>
    <xf numFmtId="0" fontId="207" fillId="0" borderId="21" xfId="3238" applyFont="1" applyFill="1" applyBorder="1"/>
    <xf numFmtId="41" fontId="207" fillId="0" borderId="21" xfId="3238" applyNumberFormat="1" applyFont="1" applyFill="1" applyBorder="1"/>
    <xf numFmtId="3" fontId="207" fillId="0" borderId="21" xfId="2118" applyNumberFormat="1" applyFont="1" applyFill="1" applyBorder="1"/>
    <xf numFmtId="180" fontId="207" fillId="0" borderId="0" xfId="2118" applyNumberFormat="1" applyFont="1" applyFill="1" applyProtection="1"/>
    <xf numFmtId="180" fontId="207" fillId="0" borderId="0" xfId="2118" applyNumberFormat="1" applyFont="1" applyFill="1" applyBorder="1" applyProtection="1"/>
    <xf numFmtId="180" fontId="212" fillId="74" borderId="0" xfId="2118" applyNumberFormat="1" applyFont="1" applyFill="1" applyBorder="1" applyProtection="1"/>
    <xf numFmtId="180" fontId="207" fillId="0" borderId="21" xfId="2118" applyNumberFormat="1" applyFont="1" applyFill="1" applyBorder="1" applyProtection="1"/>
    <xf numFmtId="180" fontId="212" fillId="0" borderId="21" xfId="2118" applyNumberFormat="1" applyFont="1" applyFill="1" applyBorder="1" applyProtection="1"/>
    <xf numFmtId="0" fontId="207" fillId="0" borderId="0" xfId="0" applyFont="1"/>
    <xf numFmtId="0" fontId="208" fillId="0" borderId="0" xfId="0" applyFont="1" applyFill="1" applyAlignment="1">
      <alignment horizontal="centerContinuous" vertical="center"/>
    </xf>
    <xf numFmtId="0" fontId="208" fillId="0" borderId="0" xfId="0" applyFont="1" applyFill="1" applyAlignment="1">
      <alignment horizontal="centerContinuous"/>
    </xf>
    <xf numFmtId="0" fontId="207" fillId="0" borderId="22" xfId="0" applyFont="1" applyFill="1" applyBorder="1" applyAlignment="1">
      <alignment horizontal="center"/>
    </xf>
    <xf numFmtId="180" fontId="207" fillId="0" borderId="0" xfId="1641" applyFont="1" applyFill="1" applyProtection="1"/>
    <xf numFmtId="0" fontId="207" fillId="0" borderId="0" xfId="0" applyFont="1" applyFill="1"/>
    <xf numFmtId="0" fontId="207" fillId="0" borderId="22" xfId="0" applyFont="1" applyFill="1" applyBorder="1" applyAlignment="1">
      <alignment horizontal="distributed"/>
    </xf>
    <xf numFmtId="0" fontId="212" fillId="0" borderId="22" xfId="0" applyFont="1" applyFill="1" applyBorder="1" applyAlignment="1">
      <alignment horizontal="center"/>
    </xf>
    <xf numFmtId="180" fontId="212" fillId="72" borderId="0" xfId="1641" applyFont="1" applyFill="1" applyProtection="1"/>
    <xf numFmtId="0" fontId="207" fillId="0" borderId="21" xfId="0" applyFont="1" applyFill="1" applyBorder="1" applyAlignment="1">
      <alignment horizontal="center"/>
    </xf>
    <xf numFmtId="180" fontId="207" fillId="0" borderId="21" xfId="1641" applyFont="1" applyFill="1" applyBorder="1" applyProtection="1">
      <protection locked="0"/>
    </xf>
    <xf numFmtId="180" fontId="207" fillId="0" borderId="0" xfId="1641" applyFont="1" applyFill="1" applyBorder="1" applyProtection="1">
      <protection locked="0"/>
    </xf>
    <xf numFmtId="180" fontId="211" fillId="0" borderId="0" xfId="1641" applyFont="1" applyFill="1" applyBorder="1" applyProtection="1"/>
    <xf numFmtId="0" fontId="211" fillId="0" borderId="0" xfId="0" applyFont="1" applyFill="1" applyBorder="1"/>
    <xf numFmtId="0" fontId="204" fillId="0" borderId="0" xfId="0" applyFont="1" applyFill="1" applyAlignment="1">
      <alignment horizontal="right" vertical="top"/>
    </xf>
    <xf numFmtId="0" fontId="204" fillId="0" borderId="0" xfId="0" applyFont="1" applyFill="1" applyAlignment="1">
      <alignment vertical="top"/>
    </xf>
    <xf numFmtId="0" fontId="207" fillId="0" borderId="0" xfId="0" applyFont="1" applyFill="1" applyAlignment="1">
      <alignment vertical="center"/>
    </xf>
    <xf numFmtId="0" fontId="215" fillId="0" borderId="0" xfId="0" applyFont="1" applyFill="1" applyAlignment="1">
      <alignment horizontal="centerContinuous"/>
    </xf>
    <xf numFmtId="0" fontId="207" fillId="0" borderId="0" xfId="0" applyFont="1" applyFill="1" applyAlignment="1"/>
    <xf numFmtId="180" fontId="207" fillId="0" borderId="0" xfId="1641" applyFont="1" applyFill="1" applyBorder="1" applyProtection="1"/>
    <xf numFmtId="180" fontId="207" fillId="0" borderId="0" xfId="1641" applyFont="1" applyFill="1" applyAlignment="1" applyProtection="1">
      <alignment horizontal="right"/>
    </xf>
    <xf numFmtId="180" fontId="207" fillId="0" borderId="0" xfId="1641" applyNumberFormat="1" applyFont="1" applyFill="1" applyBorder="1" applyAlignment="1" applyProtection="1">
      <alignment horizontal="right"/>
    </xf>
    <xf numFmtId="184" fontId="207" fillId="0" borderId="0" xfId="1641" applyNumberFormat="1" applyFont="1" applyFill="1" applyBorder="1" applyAlignment="1" applyProtection="1">
      <alignment horizontal="right"/>
    </xf>
    <xf numFmtId="186" fontId="207" fillId="0" borderId="0" xfId="0" applyNumberFormat="1" applyFont="1" applyFill="1"/>
    <xf numFmtId="180" fontId="207" fillId="0" borderId="0" xfId="1641" applyNumberFormat="1" applyFont="1" applyFill="1" applyBorder="1" applyProtection="1"/>
    <xf numFmtId="180" fontId="207" fillId="72" borderId="0" xfId="1641" applyFont="1" applyFill="1" applyProtection="1"/>
    <xf numFmtId="41" fontId="207" fillId="74" borderId="0" xfId="2267" applyNumberFormat="1" applyFont="1" applyFill="1" applyBorder="1" applyAlignment="1"/>
    <xf numFmtId="41" fontId="207" fillId="74" borderId="0" xfId="2432" applyNumberFormat="1" applyFont="1" applyFill="1" applyBorder="1" applyAlignment="1"/>
    <xf numFmtId="41" fontId="207" fillId="74" borderId="0" xfId="2120" applyNumberFormat="1" applyFont="1" applyFill="1" applyBorder="1" applyProtection="1">
      <protection locked="0"/>
    </xf>
    <xf numFmtId="186" fontId="207" fillId="74" borderId="0" xfId="2267" applyNumberFormat="1" applyFont="1" applyFill="1" applyBorder="1" applyAlignment="1"/>
    <xf numFmtId="41" fontId="207" fillId="74" borderId="0" xfId="2120" applyNumberFormat="1" applyFont="1" applyFill="1" applyAlignment="1" applyProtection="1">
      <alignment horizontal="right"/>
      <protection locked="0"/>
    </xf>
    <xf numFmtId="180" fontId="207" fillId="74" borderId="0" xfId="1641" applyFont="1" applyFill="1" applyAlignment="1" applyProtection="1">
      <alignment horizontal="right"/>
    </xf>
    <xf numFmtId="41" fontId="207" fillId="74" borderId="0" xfId="1641" applyNumberFormat="1" applyFont="1" applyFill="1" applyBorder="1" applyAlignment="1" applyProtection="1">
      <alignment horizontal="right"/>
      <protection locked="0"/>
    </xf>
    <xf numFmtId="184" fontId="207" fillId="74" borderId="0" xfId="1641" applyNumberFormat="1" applyFont="1" applyFill="1" applyBorder="1" applyAlignment="1" applyProtection="1">
      <alignment horizontal="right"/>
    </xf>
    <xf numFmtId="180" fontId="212" fillId="72" borderId="0" xfId="1641" applyFont="1" applyFill="1" applyBorder="1" applyProtection="1"/>
    <xf numFmtId="180" fontId="212" fillId="72" borderId="0" xfId="1641" applyFont="1" applyFill="1" applyAlignment="1" applyProtection="1">
      <alignment horizontal="right"/>
    </xf>
    <xf numFmtId="180" fontId="207" fillId="0" borderId="23" xfId="1641" applyFont="1" applyFill="1" applyBorder="1" applyProtection="1"/>
    <xf numFmtId="180" fontId="207" fillId="0" borderId="21" xfId="1641" applyFont="1" applyFill="1" applyBorder="1" applyProtection="1"/>
    <xf numFmtId="0" fontId="207" fillId="0" borderId="24" xfId="0" applyFont="1" applyFill="1" applyBorder="1" applyAlignment="1">
      <alignment horizontal="center"/>
    </xf>
    <xf numFmtId="180" fontId="207" fillId="0" borderId="21" xfId="1641" applyFont="1" applyFill="1" applyBorder="1" applyAlignment="1" applyProtection="1">
      <alignment horizontal="right"/>
      <protection locked="0"/>
    </xf>
    <xf numFmtId="180" fontId="207" fillId="0" borderId="21" xfId="1641" applyFont="1" applyFill="1" applyBorder="1" applyAlignment="1" applyProtection="1">
      <alignment horizontal="right"/>
    </xf>
    <xf numFmtId="180" fontId="207" fillId="0" borderId="21" xfId="1641" applyNumberFormat="1" applyFont="1" applyFill="1" applyBorder="1" applyProtection="1">
      <protection locked="0"/>
    </xf>
    <xf numFmtId="184" fontId="207" fillId="0" borderId="21" xfId="1641" applyNumberFormat="1" applyFont="1" applyFill="1" applyBorder="1" applyAlignment="1" applyProtection="1">
      <alignment horizontal="right"/>
    </xf>
    <xf numFmtId="0" fontId="211" fillId="0" borderId="0" xfId="0" applyFont="1" applyFill="1" applyBorder="1" applyAlignment="1" applyProtection="1">
      <alignment horizontal="left"/>
    </xf>
    <xf numFmtId="0" fontId="211" fillId="0" borderId="0" xfId="0" applyFont="1" applyFill="1" applyProtection="1"/>
    <xf numFmtId="180" fontId="211" fillId="0" borderId="0" xfId="0" applyNumberFormat="1" applyFont="1" applyFill="1"/>
    <xf numFmtId="0" fontId="211" fillId="0" borderId="0" xfId="0" applyFont="1" applyFill="1" applyBorder="1" applyAlignment="1"/>
    <xf numFmtId="0" fontId="207" fillId="0" borderId="0" xfId="0" applyFont="1" applyFill="1" applyBorder="1"/>
    <xf numFmtId="0" fontId="219" fillId="0" borderId="0" xfId="0" applyFont="1" applyFill="1"/>
    <xf numFmtId="0" fontId="207" fillId="0" borderId="0" xfId="0" applyFont="1" applyAlignment="1">
      <alignment horizontal="centerContinuous"/>
    </xf>
    <xf numFmtId="0" fontId="207" fillId="0" borderId="0" xfId="0" applyFont="1" applyFill="1" applyAlignment="1">
      <alignment horizontal="centerContinuous"/>
    </xf>
    <xf numFmtId="0" fontId="211" fillId="0" borderId="0" xfId="0" applyFont="1" applyFill="1" applyAlignment="1">
      <alignment horizontal="center"/>
    </xf>
    <xf numFmtId="0" fontId="207" fillId="0" borderId="11" xfId="0" applyFont="1" applyBorder="1"/>
    <xf numFmtId="0" fontId="211" fillId="0" borderId="11" xfId="0" applyFont="1" applyFill="1" applyBorder="1"/>
    <xf numFmtId="41" fontId="207" fillId="0" borderId="0" xfId="1641" applyNumberFormat="1" applyFont="1" applyFill="1" applyProtection="1"/>
    <xf numFmtId="41" fontId="207" fillId="0" borderId="0" xfId="2090" applyNumberFormat="1" applyFont="1" applyFill="1" applyProtection="1"/>
    <xf numFmtId="41" fontId="207" fillId="0" borderId="0" xfId="2119" applyNumberFormat="1" applyFont="1" applyFill="1" applyProtection="1">
      <protection locked="0"/>
    </xf>
    <xf numFmtId="41" fontId="207" fillId="0" borderId="0" xfId="2119" applyNumberFormat="1" applyFont="1" applyFill="1" applyBorder="1" applyProtection="1">
      <protection locked="0"/>
    </xf>
    <xf numFmtId="180" fontId="207" fillId="73" borderId="0" xfId="1641" applyFont="1" applyFill="1" applyProtection="1"/>
    <xf numFmtId="41" fontId="212" fillId="72" borderId="0" xfId="2090" applyNumberFormat="1" applyFont="1" applyFill="1" applyProtection="1"/>
    <xf numFmtId="41" fontId="212" fillId="72" borderId="0" xfId="2119" applyNumberFormat="1" applyFont="1" applyFill="1" applyBorder="1" applyProtection="1">
      <protection locked="0"/>
    </xf>
    <xf numFmtId="0" fontId="211" fillId="0" borderId="0" xfId="0" applyFont="1" applyAlignment="1"/>
    <xf numFmtId="0" fontId="211" fillId="0" borderId="0" xfId="0" applyFont="1" applyFill="1" applyAlignment="1">
      <alignment horizontal="left"/>
    </xf>
    <xf numFmtId="0" fontId="211" fillId="0" borderId="0" xfId="0" applyFont="1" applyFill="1" applyAlignment="1"/>
    <xf numFmtId="0" fontId="208" fillId="0" borderId="0" xfId="0" applyFont="1" applyFill="1" applyAlignment="1"/>
    <xf numFmtId="0" fontId="211" fillId="0" borderId="0" xfId="0" applyFont="1" applyFill="1" applyAlignment="1">
      <alignment vertical="center"/>
    </xf>
    <xf numFmtId="180" fontId="207" fillId="0" borderId="0" xfId="0" applyNumberFormat="1" applyFont="1" applyFill="1" applyBorder="1" applyAlignment="1">
      <alignment horizontal="center"/>
    </xf>
    <xf numFmtId="180" fontId="207" fillId="0" borderId="0" xfId="0" applyNumberFormat="1" applyFont="1" applyFill="1" applyBorder="1" applyAlignment="1">
      <alignment horizontal="right"/>
    </xf>
    <xf numFmtId="180" fontId="207" fillId="0" borderId="0" xfId="0" applyNumberFormat="1" applyFont="1" applyFill="1" applyBorder="1" applyAlignment="1" applyProtection="1">
      <alignment horizontal="center"/>
      <protection locked="0"/>
    </xf>
    <xf numFmtId="180" fontId="212" fillId="72" borderId="0" xfId="0" applyNumberFormat="1" applyFont="1" applyFill="1" applyBorder="1" applyAlignment="1">
      <alignment horizontal="center"/>
    </xf>
    <xf numFmtId="0" fontId="212" fillId="0" borderId="0" xfId="0" applyFont="1" applyFill="1"/>
    <xf numFmtId="180" fontId="207" fillId="73" borderId="0" xfId="0" applyNumberFormat="1" applyFont="1" applyFill="1" applyBorder="1" applyAlignment="1">
      <alignment horizontal="center"/>
    </xf>
    <xf numFmtId="180" fontId="207" fillId="73" borderId="0" xfId="0" applyNumberFormat="1" applyFont="1" applyFill="1" applyBorder="1" applyAlignment="1" applyProtection="1">
      <alignment horizontal="center"/>
      <protection locked="0"/>
    </xf>
    <xf numFmtId="180" fontId="207" fillId="0" borderId="23" xfId="0" applyNumberFormat="1" applyFont="1" applyFill="1" applyBorder="1" applyAlignment="1">
      <alignment horizontal="center"/>
    </xf>
    <xf numFmtId="180" fontId="207" fillId="0" borderId="21" xfId="0" applyNumberFormat="1" applyFont="1" applyFill="1" applyBorder="1" applyAlignment="1">
      <alignment horizontal="center"/>
    </xf>
    <xf numFmtId="180" fontId="207" fillId="0" borderId="21" xfId="0" applyNumberFormat="1" applyFont="1" applyFill="1" applyBorder="1" applyAlignment="1" applyProtection="1">
      <alignment horizontal="center"/>
      <protection locked="0"/>
    </xf>
    <xf numFmtId="0" fontId="207" fillId="0" borderId="0" xfId="0" applyFont="1" applyFill="1" applyBorder="1" applyAlignment="1" applyProtection="1">
      <alignment horizontal="left"/>
    </xf>
    <xf numFmtId="0" fontId="213" fillId="0" borderId="0" xfId="0" applyFont="1" applyFill="1"/>
    <xf numFmtId="0" fontId="207" fillId="75" borderId="26" xfId="0" applyFont="1" applyFill="1" applyBorder="1" applyAlignment="1">
      <alignment horizontal="center" vertical="center"/>
    </xf>
    <xf numFmtId="0" fontId="207" fillId="75" borderId="32" xfId="0" applyFont="1" applyFill="1" applyBorder="1" applyAlignment="1">
      <alignment horizontal="centerContinuous" vertical="center"/>
    </xf>
    <xf numFmtId="0" fontId="207" fillId="75" borderId="26" xfId="0" applyFont="1" applyFill="1" applyBorder="1" applyAlignment="1">
      <alignment horizontal="centerContinuous" vertical="center"/>
    </xf>
    <xf numFmtId="0" fontId="207" fillId="75" borderId="22" xfId="0" applyFont="1" applyFill="1" applyBorder="1" applyAlignment="1">
      <alignment horizontal="center" vertical="center"/>
    </xf>
    <xf numFmtId="0" fontId="207" fillId="75" borderId="31" xfId="0" applyFont="1" applyFill="1" applyBorder="1" applyAlignment="1">
      <alignment horizontal="center" vertical="center"/>
    </xf>
    <xf numFmtId="0" fontId="207" fillId="75" borderId="0" xfId="0" applyFont="1" applyFill="1" applyBorder="1" applyAlignment="1">
      <alignment horizontal="center" vertical="center"/>
    </xf>
    <xf numFmtId="0" fontId="207" fillId="75" borderId="24" xfId="0" applyFont="1" applyFill="1" applyBorder="1" applyAlignment="1">
      <alignment horizontal="center" vertical="center"/>
    </xf>
    <xf numFmtId="0" fontId="207" fillId="75" borderId="30" xfId="0" applyFont="1" applyFill="1" applyBorder="1" applyAlignment="1">
      <alignment horizontal="center" vertical="center"/>
    </xf>
    <xf numFmtId="0" fontId="207" fillId="75" borderId="21" xfId="0" applyFont="1" applyFill="1" applyBorder="1" applyAlignment="1">
      <alignment horizontal="center" vertical="center"/>
    </xf>
    <xf numFmtId="0" fontId="207" fillId="75" borderId="40" xfId="0" applyFont="1" applyFill="1" applyBorder="1" applyAlignment="1">
      <alignment horizontal="centerContinuous" vertical="center"/>
    </xf>
    <xf numFmtId="0" fontId="207" fillId="75" borderId="37" xfId="0" applyFont="1" applyFill="1" applyBorder="1" applyAlignment="1">
      <alignment horizontal="centerContinuous" vertical="center"/>
    </xf>
    <xf numFmtId="0" fontId="207" fillId="75" borderId="27" xfId="0" applyFont="1" applyFill="1" applyBorder="1" applyAlignment="1">
      <alignment horizontal="center" vertical="center"/>
    </xf>
    <xf numFmtId="0" fontId="207" fillId="75" borderId="28" xfId="0" applyFont="1" applyFill="1" applyBorder="1" applyAlignment="1">
      <alignment horizontal="center" vertical="center"/>
    </xf>
    <xf numFmtId="0" fontId="207" fillId="75" borderId="38" xfId="0" applyFont="1" applyFill="1" applyBorder="1" applyAlignment="1">
      <alignment horizontal="centerContinuous" vertical="center"/>
    </xf>
    <xf numFmtId="0" fontId="207" fillId="75" borderId="32" xfId="0" applyFont="1" applyFill="1" applyBorder="1" applyAlignment="1">
      <alignment horizontal="center" vertical="center"/>
    </xf>
    <xf numFmtId="0" fontId="207" fillId="75" borderId="39" xfId="0" applyFont="1" applyFill="1" applyBorder="1" applyAlignment="1">
      <alignment horizontal="center" vertical="center"/>
    </xf>
    <xf numFmtId="0" fontId="207" fillId="75" borderId="26" xfId="3238" applyFont="1" applyFill="1" applyBorder="1" applyAlignment="1">
      <alignment horizontal="center" vertical="center"/>
    </xf>
    <xf numFmtId="0" fontId="207" fillId="75" borderId="32" xfId="3238" applyFont="1" applyFill="1" applyBorder="1" applyAlignment="1">
      <alignment horizontal="center" vertical="center"/>
    </xf>
    <xf numFmtId="0" fontId="207" fillId="75" borderId="22" xfId="3238" applyFont="1" applyFill="1" applyBorder="1" applyAlignment="1">
      <alignment horizontal="center" vertical="center"/>
    </xf>
    <xf numFmtId="0" fontId="207" fillId="75" borderId="0" xfId="3238" applyFont="1" applyFill="1" applyBorder="1" applyAlignment="1">
      <alignment horizontal="center" vertical="center"/>
    </xf>
    <xf numFmtId="0" fontId="207" fillId="75" borderId="24" xfId="3238" applyFont="1" applyFill="1" applyBorder="1" applyAlignment="1">
      <alignment horizontal="center" vertical="center"/>
    </xf>
    <xf numFmtId="0" fontId="207" fillId="75" borderId="21" xfId="3238" applyFont="1" applyFill="1" applyBorder="1" applyAlignment="1">
      <alignment horizontal="center" vertical="center"/>
    </xf>
    <xf numFmtId="0" fontId="211" fillId="75" borderId="26" xfId="3238" applyFont="1" applyFill="1" applyBorder="1" applyAlignment="1">
      <alignment horizontal="center" vertical="center"/>
    </xf>
    <xf numFmtId="0" fontId="211" fillId="75" borderId="33" xfId="3238" applyFont="1" applyFill="1" applyBorder="1" applyAlignment="1">
      <alignment horizontal="centerContinuous" vertical="center"/>
    </xf>
    <xf numFmtId="0" fontId="211" fillId="75" borderId="34" xfId="3238" applyFont="1" applyFill="1" applyBorder="1" applyAlignment="1">
      <alignment horizontal="centerContinuous" vertical="center"/>
    </xf>
    <xf numFmtId="0" fontId="211" fillId="75" borderId="26" xfId="3238" applyFont="1" applyFill="1" applyBorder="1" applyAlignment="1">
      <alignment horizontal="centerContinuous" vertical="center"/>
    </xf>
    <xf numFmtId="0" fontId="211" fillId="75" borderId="22" xfId="3238" applyFont="1" applyFill="1" applyBorder="1" applyAlignment="1">
      <alignment horizontal="center" vertical="center"/>
    </xf>
    <xf numFmtId="0" fontId="211" fillId="75" borderId="25" xfId="3238" applyFont="1" applyFill="1" applyBorder="1" applyAlignment="1">
      <alignment horizontal="center" vertical="center"/>
    </xf>
    <xf numFmtId="0" fontId="211" fillId="75" borderId="25" xfId="3238" applyFont="1" applyFill="1" applyBorder="1" applyAlignment="1">
      <alignment horizontal="centerContinuous" vertical="center"/>
    </xf>
    <xf numFmtId="0" fontId="211" fillId="75" borderId="31" xfId="3238" applyFont="1" applyFill="1" applyBorder="1" applyAlignment="1">
      <alignment horizontal="center" vertical="center"/>
    </xf>
    <xf numFmtId="0" fontId="211" fillId="75" borderId="24" xfId="3238" applyFont="1" applyFill="1" applyBorder="1" applyAlignment="1">
      <alignment horizontal="center" vertical="center"/>
    </xf>
    <xf numFmtId="0" fontId="211" fillId="75" borderId="23" xfId="3238" applyFont="1" applyFill="1" applyBorder="1" applyAlignment="1">
      <alignment horizontal="center" vertical="center"/>
    </xf>
    <xf numFmtId="0" fontId="207" fillId="75" borderId="27" xfId="3238" applyFont="1" applyFill="1" applyBorder="1" applyAlignment="1">
      <alignment horizontal="center" vertical="center" wrapText="1"/>
    </xf>
    <xf numFmtId="0" fontId="207" fillId="75" borderId="31" xfId="3238" applyFont="1" applyFill="1" applyBorder="1" applyAlignment="1">
      <alignment horizontal="center" vertical="center" wrapText="1"/>
    </xf>
    <xf numFmtId="0" fontId="207" fillId="75" borderId="30" xfId="3238" applyFont="1" applyFill="1" applyBorder="1" applyAlignment="1">
      <alignment horizontal="center" vertical="center"/>
    </xf>
    <xf numFmtId="0" fontId="211" fillId="75" borderId="32" xfId="3238" applyFont="1" applyFill="1" applyBorder="1" applyAlignment="1">
      <alignment horizontal="centerContinuous" vertical="center"/>
    </xf>
    <xf numFmtId="0" fontId="211" fillId="75" borderId="0" xfId="3238" applyFont="1" applyFill="1" applyBorder="1" applyAlignment="1">
      <alignment horizontal="center" vertical="center"/>
    </xf>
    <xf numFmtId="0" fontId="207" fillId="0" borderId="0" xfId="0" applyFont="1" applyFill="1" applyAlignment="1">
      <alignment horizontal="right" vertical="top"/>
    </xf>
    <xf numFmtId="0" fontId="207" fillId="0" borderId="0" xfId="0" applyFont="1" applyFill="1" applyBorder="1" applyAlignment="1">
      <alignment horizontal="center"/>
    </xf>
    <xf numFmtId="0" fontId="207" fillId="0" borderId="0" xfId="3238" applyFont="1" applyFill="1" applyBorder="1" applyAlignment="1">
      <alignment horizontal="center"/>
    </xf>
    <xf numFmtId="180" fontId="207" fillId="0" borderId="0" xfId="2118" applyFont="1" applyFill="1" applyBorder="1" applyProtection="1"/>
    <xf numFmtId="3" fontId="207" fillId="0" borderId="0" xfId="3238" applyNumberFormat="1" applyFont="1" applyFill="1" applyBorder="1"/>
    <xf numFmtId="41" fontId="207" fillId="0" borderId="0" xfId="3238" applyNumberFormat="1" applyFont="1" applyFill="1" applyBorder="1"/>
    <xf numFmtId="3" fontId="207" fillId="0" borderId="0" xfId="2118" applyNumberFormat="1" applyFont="1" applyFill="1" applyBorder="1"/>
    <xf numFmtId="0" fontId="212" fillId="0" borderId="0" xfId="3238" applyFont="1" applyFill="1" applyBorder="1" applyAlignment="1">
      <alignment horizontal="center"/>
    </xf>
    <xf numFmtId="180" fontId="212" fillId="0" borderId="0" xfId="2118" applyFont="1" applyFill="1" applyBorder="1" applyProtection="1"/>
    <xf numFmtId="180" fontId="212" fillId="0" borderId="0" xfId="2118" applyFont="1" applyFill="1" applyBorder="1"/>
    <xf numFmtId="180" fontId="212" fillId="0" borderId="0" xfId="2118" applyNumberFormat="1" applyFont="1" applyFill="1" applyBorder="1" applyProtection="1"/>
    <xf numFmtId="180" fontId="212" fillId="0" borderId="0" xfId="2118" applyFont="1" applyFill="1" applyBorder="1" applyAlignment="1">
      <alignment horizontal="center"/>
    </xf>
    <xf numFmtId="41" fontId="207" fillId="0" borderId="0" xfId="2267" applyNumberFormat="1" applyFont="1" applyFill="1" applyBorder="1" applyAlignment="1"/>
    <xf numFmtId="41" fontId="207" fillId="0" borderId="0" xfId="2432" applyNumberFormat="1" applyFont="1" applyFill="1" applyBorder="1" applyAlignment="1"/>
    <xf numFmtId="41" fontId="207" fillId="0" borderId="0" xfId="2120" applyNumberFormat="1" applyFont="1" applyFill="1" applyBorder="1" applyProtection="1">
      <protection locked="0"/>
    </xf>
    <xf numFmtId="186" fontId="207" fillId="0" borderId="0" xfId="2267" applyNumberFormat="1" applyFont="1" applyFill="1" applyBorder="1" applyAlignment="1"/>
    <xf numFmtId="41" fontId="207" fillId="0" borderId="0" xfId="2120" applyNumberFormat="1" applyFont="1" applyFill="1" applyAlignment="1" applyProtection="1">
      <alignment horizontal="right"/>
      <protection locked="0"/>
    </xf>
    <xf numFmtId="41" fontId="207" fillId="0" borderId="0" xfId="1641" applyNumberFormat="1" applyFont="1" applyFill="1" applyBorder="1" applyAlignment="1" applyProtection="1">
      <alignment horizontal="right"/>
      <protection locked="0"/>
    </xf>
    <xf numFmtId="180" fontId="207" fillId="0" borderId="0" xfId="1641" applyFont="1" applyFill="1" applyBorder="1" applyAlignment="1" applyProtection="1">
      <alignment horizontal="right"/>
      <protection locked="0"/>
    </xf>
    <xf numFmtId="180" fontId="207" fillId="0" borderId="0" xfId="1641" applyFont="1" applyFill="1" applyBorder="1" applyAlignment="1" applyProtection="1">
      <alignment horizontal="right"/>
    </xf>
    <xf numFmtId="180" fontId="207" fillId="0" borderId="0" xfId="1641" applyNumberFormat="1" applyFont="1" applyFill="1" applyBorder="1" applyProtection="1">
      <protection locked="0"/>
    </xf>
    <xf numFmtId="41" fontId="220" fillId="74" borderId="0" xfId="3238" applyNumberFormat="1" applyFont="1" applyFill="1" applyBorder="1" applyAlignment="1">
      <alignment horizontal="right"/>
    </xf>
    <xf numFmtId="0" fontId="211" fillId="0" borderId="0" xfId="0" applyFont="1" applyFill="1" applyAlignment="1">
      <alignment horizontal="right"/>
    </xf>
    <xf numFmtId="0" fontId="207" fillId="0" borderId="11" xfId="0" applyFont="1" applyFill="1" applyBorder="1"/>
    <xf numFmtId="0" fontId="207" fillId="0" borderId="0" xfId="0" applyFont="1" applyFill="1" applyAlignment="1">
      <alignment horizontal="right"/>
    </xf>
    <xf numFmtId="0" fontId="207" fillId="0" borderId="0" xfId="3238" applyFont="1" applyFill="1" applyBorder="1" applyAlignment="1">
      <alignment horizontal="right"/>
    </xf>
    <xf numFmtId="0" fontId="207" fillId="0" borderId="0" xfId="0" applyFont="1" applyFill="1" applyBorder="1" applyAlignment="1"/>
    <xf numFmtId="0" fontId="221" fillId="75" borderId="22" xfId="0" applyFont="1" applyFill="1" applyBorder="1" applyAlignment="1">
      <alignment horizontal="centerContinuous" vertical="center" wrapText="1"/>
    </xf>
    <xf numFmtId="0" fontId="221" fillId="75" borderId="22" xfId="0" applyFont="1" applyFill="1" applyBorder="1" applyAlignment="1">
      <alignment horizontal="center" vertical="center"/>
    </xf>
    <xf numFmtId="0" fontId="221" fillId="75" borderId="24" xfId="0" applyFont="1" applyFill="1" applyBorder="1" applyAlignment="1">
      <alignment horizontal="center" vertical="center" shrinkToFit="1"/>
    </xf>
    <xf numFmtId="0" fontId="221" fillId="75" borderId="26" xfId="0" applyFont="1" applyFill="1" applyBorder="1" applyAlignment="1">
      <alignment horizontal="center" vertical="center"/>
    </xf>
    <xf numFmtId="0" fontId="221" fillId="75" borderId="33" xfId="0" applyFont="1" applyFill="1" applyBorder="1" applyAlignment="1">
      <alignment horizontal="centerContinuous" vertical="center"/>
    </xf>
    <xf numFmtId="0" fontId="221" fillId="75" borderId="32" xfId="0" applyFont="1" applyFill="1" applyBorder="1" applyAlignment="1">
      <alignment horizontal="centerContinuous" vertical="center"/>
    </xf>
    <xf numFmtId="0" fontId="221" fillId="75" borderId="26" xfId="0" applyFont="1" applyFill="1" applyBorder="1" applyAlignment="1">
      <alignment horizontal="centerContinuous" vertical="center"/>
    </xf>
    <xf numFmtId="0" fontId="221" fillId="75" borderId="25" xfId="0" applyFont="1" applyFill="1" applyBorder="1" applyAlignment="1">
      <alignment horizontal="centerContinuous" vertical="center"/>
    </xf>
    <xf numFmtId="0" fontId="221" fillId="75" borderId="36" xfId="3239" applyFont="1" applyFill="1" applyBorder="1" applyAlignment="1" applyProtection="1">
      <alignment horizontal="centerContinuous" vertical="center"/>
    </xf>
    <xf numFmtId="0" fontId="221" fillId="75" borderId="35" xfId="3239" applyFont="1" applyFill="1" applyBorder="1" applyAlignment="1" applyProtection="1">
      <alignment horizontal="centerContinuous" vertical="center"/>
    </xf>
    <xf numFmtId="0" fontId="221" fillId="75" borderId="55" xfId="3239" applyFont="1" applyFill="1" applyBorder="1" applyAlignment="1" applyProtection="1">
      <alignment horizontal="centerContinuous" vertical="center"/>
    </xf>
    <xf numFmtId="0" fontId="221" fillId="75" borderId="22" xfId="0" applyFont="1" applyFill="1" applyBorder="1" applyAlignment="1">
      <alignment horizontal="left" vertical="center"/>
    </xf>
    <xf numFmtId="0" fontId="221" fillId="75" borderId="23" xfId="0" applyFont="1" applyFill="1" applyBorder="1" applyAlignment="1">
      <alignment horizontal="centerContinuous" vertical="center"/>
    </xf>
    <xf numFmtId="0" fontId="221" fillId="75" borderId="21" xfId="0" applyFont="1" applyFill="1" applyBorder="1" applyAlignment="1">
      <alignment horizontal="centerContinuous" vertical="center"/>
    </xf>
    <xf numFmtId="0" fontId="221" fillId="75" borderId="23" xfId="0" applyFont="1" applyFill="1" applyBorder="1" applyAlignment="1">
      <alignment horizontal="centerContinuous" vertical="center" wrapText="1"/>
    </xf>
    <xf numFmtId="0" fontId="221" fillId="75" borderId="31" xfId="0" applyFont="1" applyFill="1" applyBorder="1" applyAlignment="1">
      <alignment horizontal="centerContinuous" vertical="center"/>
    </xf>
    <xf numFmtId="0" fontId="221" fillId="75" borderId="23" xfId="0" applyFont="1" applyFill="1" applyBorder="1" applyAlignment="1">
      <alignment horizontal="centerContinuous" vertical="center" shrinkToFit="1"/>
    </xf>
    <xf numFmtId="0" fontId="221" fillId="75" borderId="21" xfId="0" applyFont="1" applyFill="1" applyBorder="1" applyAlignment="1">
      <alignment horizontal="centerContinuous" vertical="center" shrinkToFit="1"/>
    </xf>
    <xf numFmtId="0" fontId="221" fillId="75" borderId="24" xfId="0" applyFont="1" applyFill="1" applyBorder="1" applyAlignment="1">
      <alignment horizontal="centerContinuous" vertical="center"/>
    </xf>
    <xf numFmtId="0" fontId="221" fillId="75" borderId="22" xfId="0" applyFont="1" applyFill="1" applyBorder="1" applyAlignment="1">
      <alignment horizontal="centerContinuous" vertical="center"/>
    </xf>
    <xf numFmtId="0" fontId="221" fillId="75" borderId="31" xfId="0" applyFont="1" applyFill="1" applyBorder="1" applyAlignment="1">
      <alignment vertical="center"/>
    </xf>
    <xf numFmtId="0" fontId="221" fillId="75" borderId="31" xfId="3239" applyFont="1" applyFill="1" applyBorder="1" applyAlignment="1" applyProtection="1">
      <alignment vertical="center"/>
    </xf>
    <xf numFmtId="0" fontId="221" fillId="75" borderId="31" xfId="0" applyFont="1" applyFill="1" applyBorder="1" applyAlignment="1">
      <alignment horizontal="center" vertical="center"/>
    </xf>
    <xf numFmtId="0" fontId="221" fillId="75" borderId="22" xfId="0" applyFont="1" applyFill="1" applyBorder="1" applyAlignment="1">
      <alignment vertical="center"/>
    </xf>
    <xf numFmtId="0" fontId="221" fillId="75" borderId="22" xfId="3239" applyFont="1" applyFill="1" applyBorder="1" applyAlignment="1" applyProtection="1">
      <alignment vertical="center"/>
    </xf>
    <xf numFmtId="0" fontId="221" fillId="75" borderId="24" xfId="0" applyFont="1" applyFill="1" applyBorder="1" applyAlignment="1">
      <alignment horizontal="center" vertical="center"/>
    </xf>
    <xf numFmtId="0" fontId="221" fillId="75" borderId="30" xfId="0" applyFont="1" applyFill="1" applyBorder="1" applyAlignment="1">
      <alignment horizontal="center" vertical="center" shrinkToFit="1"/>
    </xf>
    <xf numFmtId="0" fontId="221" fillId="75" borderId="30" xfId="3239" applyFont="1" applyFill="1" applyBorder="1" applyAlignment="1" applyProtection="1">
      <alignment horizontal="center" vertical="center"/>
    </xf>
    <xf numFmtId="0" fontId="221" fillId="75" borderId="30" xfId="0" applyFont="1" applyFill="1" applyBorder="1" applyAlignment="1">
      <alignment horizontal="centerContinuous" vertical="center"/>
    </xf>
    <xf numFmtId="0" fontId="221" fillId="75" borderId="24" xfId="3239" applyFont="1" applyFill="1" applyBorder="1" applyAlignment="1" applyProtection="1">
      <alignment horizontal="center" vertical="center"/>
    </xf>
    <xf numFmtId="0" fontId="221" fillId="75" borderId="24" xfId="3239" applyFont="1" applyFill="1" applyBorder="1" applyAlignment="1" applyProtection="1">
      <alignment horizontal="centerContinuous" vertical="center"/>
    </xf>
    <xf numFmtId="0" fontId="221" fillId="75" borderId="30" xfId="3239" applyFont="1" applyFill="1" applyBorder="1" applyAlignment="1" applyProtection="1">
      <alignment horizontal="centerContinuous" vertical="center"/>
    </xf>
    <xf numFmtId="0" fontId="221" fillId="75" borderId="30" xfId="3239" applyFont="1" applyFill="1" applyBorder="1" applyAlignment="1" applyProtection="1">
      <alignment vertical="center"/>
    </xf>
    <xf numFmtId="0" fontId="221" fillId="75" borderId="21" xfId="3239" applyFont="1" applyFill="1" applyBorder="1" applyAlignment="1" applyProtection="1">
      <alignment horizontal="center" vertical="center"/>
    </xf>
    <xf numFmtId="180" fontId="212" fillId="0" borderId="0" xfId="0" applyNumberFormat="1" applyFont="1" applyFill="1" applyBorder="1" applyAlignment="1">
      <alignment horizontal="center"/>
    </xf>
    <xf numFmtId="180" fontId="223" fillId="0" borderId="0" xfId="0" applyNumberFormat="1" applyFont="1" applyFill="1" applyBorder="1" applyAlignment="1">
      <alignment horizontal="center"/>
    </xf>
    <xf numFmtId="0" fontId="223" fillId="0" borderId="22" xfId="0" applyFont="1" applyFill="1" applyBorder="1" applyAlignment="1">
      <alignment horizontal="center"/>
    </xf>
    <xf numFmtId="180" fontId="212" fillId="0" borderId="0" xfId="1641" applyFont="1" applyFill="1" applyProtection="1"/>
    <xf numFmtId="180" fontId="212" fillId="0" borderId="25" xfId="2118" applyFont="1" applyFill="1" applyBorder="1" applyAlignment="1">
      <alignment horizontal="center"/>
    </xf>
    <xf numFmtId="180" fontId="212" fillId="0" borderId="0" xfId="2118" applyFont="1" applyFill="1" applyBorder="1" applyAlignment="1" applyProtection="1"/>
    <xf numFmtId="41" fontId="221" fillId="0" borderId="0" xfId="3238" applyNumberFormat="1" applyFont="1" applyFill="1" applyBorder="1" applyAlignment="1">
      <alignment horizontal="right"/>
    </xf>
    <xf numFmtId="0" fontId="212" fillId="74" borderId="22" xfId="3238" applyFont="1" applyFill="1" applyBorder="1" applyAlignment="1">
      <alignment horizontal="center"/>
    </xf>
    <xf numFmtId="180" fontId="212" fillId="74" borderId="0" xfId="2118" applyFont="1" applyFill="1" applyAlignment="1" applyProtection="1">
      <alignment horizontal="right"/>
    </xf>
    <xf numFmtId="41" fontId="212" fillId="74" borderId="0" xfId="3239" applyNumberFormat="1" applyFont="1" applyFill="1" applyBorder="1" applyProtection="1">
      <protection locked="0"/>
    </xf>
    <xf numFmtId="0" fontId="221" fillId="0" borderId="0" xfId="0" applyFont="1" applyFill="1" applyBorder="1" applyAlignment="1"/>
    <xf numFmtId="180" fontId="224" fillId="0" borderId="0" xfId="0" applyNumberFormat="1" applyFont="1" applyFill="1" applyBorder="1" applyAlignment="1">
      <alignment horizontal="center"/>
    </xf>
    <xf numFmtId="180" fontId="224" fillId="0" borderId="0" xfId="0" applyNumberFormat="1" applyFont="1" applyFill="1" applyBorder="1" applyAlignment="1">
      <alignment horizontal="right"/>
    </xf>
    <xf numFmtId="180" fontId="224" fillId="0" borderId="0" xfId="0" applyNumberFormat="1" applyFont="1" applyFill="1" applyBorder="1" applyAlignment="1" applyProtection="1">
      <alignment horizontal="center"/>
      <protection locked="0"/>
    </xf>
    <xf numFmtId="0" fontId="224" fillId="0" borderId="0" xfId="0" applyFont="1" applyFill="1"/>
    <xf numFmtId="180" fontId="207" fillId="74" borderId="0" xfId="0" applyNumberFormat="1" applyFont="1" applyFill="1" applyBorder="1" applyAlignment="1">
      <alignment horizontal="center"/>
    </xf>
    <xf numFmtId="180" fontId="207" fillId="74" borderId="0" xfId="0" applyNumberFormat="1" applyFont="1" applyFill="1" applyBorder="1" applyAlignment="1" applyProtection="1">
      <alignment horizontal="center"/>
      <protection locked="0"/>
    </xf>
    <xf numFmtId="41" fontId="212" fillId="0" borderId="0" xfId="2090" applyNumberFormat="1" applyFont="1" applyFill="1" applyProtection="1"/>
    <xf numFmtId="41" fontId="212" fillId="0" borderId="0" xfId="2119" applyNumberFormat="1" applyFont="1" applyFill="1" applyBorder="1" applyProtection="1">
      <protection locked="0"/>
    </xf>
    <xf numFmtId="180" fontId="207" fillId="74" borderId="0" xfId="1641" applyFont="1" applyFill="1" applyProtection="1"/>
    <xf numFmtId="0" fontId="225" fillId="0" borderId="0" xfId="0" applyFont="1" applyAlignment="1"/>
    <xf numFmtId="0" fontId="225" fillId="0" borderId="0" xfId="0" applyFont="1" applyFill="1" applyAlignment="1">
      <alignment horizontal="left"/>
    </xf>
    <xf numFmtId="0" fontId="221" fillId="75" borderId="23" xfId="0" applyFont="1" applyFill="1" applyBorder="1" applyAlignment="1">
      <alignment horizontal="center" vertical="center"/>
    </xf>
    <xf numFmtId="0" fontId="221" fillId="75" borderId="21" xfId="0" applyFont="1" applyFill="1" applyBorder="1" applyAlignment="1">
      <alignment horizontal="center" vertical="center"/>
    </xf>
    <xf numFmtId="0" fontId="221" fillId="75" borderId="24" xfId="0" applyFont="1" applyFill="1" applyBorder="1" applyAlignment="1">
      <alignment horizontal="center" vertical="center"/>
    </xf>
    <xf numFmtId="0" fontId="221" fillId="75" borderId="27" xfId="3239" applyFont="1" applyFill="1" applyBorder="1" applyAlignment="1" applyProtection="1">
      <alignment horizontal="center" vertical="center"/>
    </xf>
    <xf numFmtId="0" fontId="221" fillId="75" borderId="31" xfId="3239" applyFont="1" applyFill="1" applyBorder="1" applyAlignment="1" applyProtection="1">
      <alignment horizontal="center" vertical="center"/>
    </xf>
    <xf numFmtId="0" fontId="221" fillId="75" borderId="28" xfId="3239" applyFont="1" applyFill="1" applyBorder="1" applyAlignment="1" applyProtection="1">
      <alignment horizontal="center" vertical="center"/>
    </xf>
    <xf numFmtId="0" fontId="221" fillId="75" borderId="22" xfId="3239" applyFont="1" applyFill="1" applyBorder="1" applyAlignment="1" applyProtection="1">
      <alignment horizontal="center" vertical="center"/>
    </xf>
    <xf numFmtId="0" fontId="207" fillId="0" borderId="0" xfId="0" applyFont="1" applyFill="1" applyAlignment="1">
      <alignment horizontal="right" vertical="top"/>
    </xf>
    <xf numFmtId="0" fontId="221" fillId="75" borderId="40" xfId="3239" applyFont="1" applyFill="1" applyBorder="1" applyAlignment="1" applyProtection="1">
      <alignment horizontal="center" vertical="center"/>
    </xf>
    <xf numFmtId="0" fontId="221" fillId="75" borderId="37" xfId="3239" applyFont="1" applyFill="1" applyBorder="1" applyAlignment="1" applyProtection="1">
      <alignment horizontal="center" vertical="center"/>
    </xf>
    <xf numFmtId="0" fontId="221" fillId="75" borderId="38" xfId="3239" applyFont="1" applyFill="1" applyBorder="1" applyAlignment="1" applyProtection="1">
      <alignment horizontal="center" vertical="center"/>
    </xf>
    <xf numFmtId="0" fontId="221" fillId="75" borderId="4" xfId="3239" applyFont="1" applyFill="1" applyBorder="1" applyAlignment="1" applyProtection="1">
      <alignment horizontal="center" vertical="center"/>
    </xf>
    <xf numFmtId="0" fontId="221" fillId="75" borderId="8" xfId="3239" applyFont="1" applyFill="1" applyBorder="1" applyAlignment="1" applyProtection="1">
      <alignment horizontal="center" vertical="center"/>
    </xf>
    <xf numFmtId="0" fontId="221" fillId="75" borderId="21" xfId="3239" applyFont="1" applyFill="1" applyBorder="1" applyAlignment="1" applyProtection="1">
      <alignment horizontal="center" vertical="center"/>
    </xf>
    <xf numFmtId="0" fontId="208" fillId="0" borderId="0" xfId="0" applyFont="1" applyFill="1" applyAlignment="1">
      <alignment horizontal="center" vertical="center"/>
    </xf>
    <xf numFmtId="0" fontId="221" fillId="75" borderId="41" xfId="3239" applyFont="1" applyFill="1" applyBorder="1" applyAlignment="1" applyProtection="1">
      <alignment horizontal="center" vertical="center"/>
    </xf>
    <xf numFmtId="0" fontId="221" fillId="75" borderId="29" xfId="3239" applyFont="1" applyFill="1" applyBorder="1" applyAlignment="1" applyProtection="1">
      <alignment horizontal="center" vertical="center" shrinkToFit="1"/>
    </xf>
    <xf numFmtId="0" fontId="221" fillId="75" borderId="25" xfId="3239" applyFont="1" applyFill="1" applyBorder="1" applyAlignment="1" applyProtection="1">
      <alignment horizontal="center" vertical="center" shrinkToFit="1"/>
    </xf>
    <xf numFmtId="0" fontId="207" fillId="75" borderId="40" xfId="0" applyFont="1" applyFill="1" applyBorder="1" applyAlignment="1">
      <alignment horizontal="center" vertical="center"/>
    </xf>
    <xf numFmtId="0" fontId="207" fillId="75" borderId="37" xfId="0" applyFont="1" applyFill="1" applyBorder="1" applyAlignment="1">
      <alignment horizontal="center" vertical="center"/>
    </xf>
    <xf numFmtId="0" fontId="207" fillId="75" borderId="38" xfId="0" applyFont="1" applyFill="1" applyBorder="1" applyAlignment="1">
      <alignment horizontal="center" vertical="center"/>
    </xf>
    <xf numFmtId="0" fontId="207" fillId="75" borderId="26" xfId="3238" applyFont="1" applyFill="1" applyBorder="1" applyAlignment="1">
      <alignment horizontal="center" vertical="center"/>
    </xf>
    <xf numFmtId="0" fontId="207" fillId="75" borderId="22" xfId="3238" applyFont="1" applyFill="1" applyBorder="1" applyAlignment="1">
      <alignment horizontal="center" vertical="center"/>
    </xf>
    <xf numFmtId="0" fontId="207" fillId="75" borderId="24" xfId="3238" applyFont="1" applyFill="1" applyBorder="1" applyAlignment="1">
      <alignment horizontal="center" vertical="center"/>
    </xf>
    <xf numFmtId="0" fontId="207" fillId="75" borderId="42" xfId="3238" applyFont="1" applyFill="1" applyBorder="1" applyAlignment="1">
      <alignment horizontal="center" vertical="center" wrapText="1"/>
    </xf>
    <xf numFmtId="0" fontId="207" fillId="75" borderId="42" xfId="3238" applyFont="1" applyFill="1" applyBorder="1" applyAlignment="1">
      <alignment horizontal="center" vertical="center"/>
    </xf>
    <xf numFmtId="0" fontId="207" fillId="75" borderId="40" xfId="3238" applyFont="1" applyFill="1" applyBorder="1" applyAlignment="1">
      <alignment horizontal="center" vertical="center"/>
    </xf>
    <xf numFmtId="0" fontId="207" fillId="75" borderId="26" xfId="3238" applyFont="1" applyFill="1" applyBorder="1" applyAlignment="1">
      <alignment horizontal="center" vertical="center" wrapText="1"/>
    </xf>
    <xf numFmtId="0" fontId="207" fillId="75" borderId="22" xfId="3238" applyFont="1" applyFill="1" applyBorder="1" applyAlignment="1">
      <alignment horizontal="center" vertical="center" wrapText="1"/>
    </xf>
    <xf numFmtId="0" fontId="207" fillId="75" borderId="24" xfId="3238" applyFont="1" applyFill="1" applyBorder="1" applyAlignment="1">
      <alignment horizontal="center" vertical="center" wrapText="1"/>
    </xf>
  </cellXfs>
  <cellStyles count="3304">
    <cellStyle name="??&amp;O?&amp;H?_x0008_??_x0007__x0001__x0001_" xfId="1"/>
    <cellStyle name="??&amp;O?&amp;H?_x0008_??_x0007__x0001__x0001_ 2" xfId="2"/>
    <cellStyle name="??_?.????" xfId="3"/>
    <cellStyle name="20% - Accent1" xfId="4"/>
    <cellStyle name="20% - Accent1 2" xfId="5"/>
    <cellStyle name="20% - Accent1 2 2" xfId="6"/>
    <cellStyle name="20% - Accent1 3" xfId="7"/>
    <cellStyle name="20% - Accent1 3 2" xfId="8"/>
    <cellStyle name="20% - Accent1 3 3" xfId="9"/>
    <cellStyle name="20% - Accent1 4" xfId="10"/>
    <cellStyle name="20% - Accent1 4 2" xfId="11"/>
    <cellStyle name="20% - Accent1 4 2 2" xfId="12"/>
    <cellStyle name="20% - Accent1 4 3" xfId="13"/>
    <cellStyle name="20% - Accent1_1) 도로시설물" xfId="14"/>
    <cellStyle name="20% - Accent2" xfId="15"/>
    <cellStyle name="20% - Accent2 2" xfId="16"/>
    <cellStyle name="20% - Accent2 2 2" xfId="17"/>
    <cellStyle name="20% - Accent2 3" xfId="18"/>
    <cellStyle name="20% - Accent2 3 2" xfId="19"/>
    <cellStyle name="20% - Accent2 3 3" xfId="20"/>
    <cellStyle name="20% - Accent2 4" xfId="21"/>
    <cellStyle name="20% - Accent2 4 2" xfId="22"/>
    <cellStyle name="20% - Accent2 4 2 2" xfId="23"/>
    <cellStyle name="20% - Accent2 4 3" xfId="24"/>
    <cellStyle name="20% - Accent2_1) 도로시설물" xfId="25"/>
    <cellStyle name="20% - Accent3" xfId="26"/>
    <cellStyle name="20% - Accent3 2" xfId="27"/>
    <cellStyle name="20% - Accent3 2 2" xfId="28"/>
    <cellStyle name="20% - Accent3 3" xfId="29"/>
    <cellStyle name="20% - Accent3 3 2" xfId="30"/>
    <cellStyle name="20% - Accent3 3 3" xfId="31"/>
    <cellStyle name="20% - Accent3 4" xfId="32"/>
    <cellStyle name="20% - Accent3 4 2" xfId="33"/>
    <cellStyle name="20% - Accent3 4 2 2" xfId="34"/>
    <cellStyle name="20% - Accent3 4 3" xfId="35"/>
    <cellStyle name="20% - Accent3_1) 도로시설물" xfId="36"/>
    <cellStyle name="20% - Accent4" xfId="37"/>
    <cellStyle name="20% - Accent4 2" xfId="38"/>
    <cellStyle name="20% - Accent4 2 2" xfId="39"/>
    <cellStyle name="20% - Accent4 3" xfId="40"/>
    <cellStyle name="20% - Accent4 3 2" xfId="41"/>
    <cellStyle name="20% - Accent4 3 3" xfId="42"/>
    <cellStyle name="20% - Accent4 4" xfId="43"/>
    <cellStyle name="20% - Accent4 4 2" xfId="44"/>
    <cellStyle name="20% - Accent4 4 2 2" xfId="45"/>
    <cellStyle name="20% - Accent4 4 3" xfId="46"/>
    <cellStyle name="20% - Accent4_1) 도로시설물" xfId="47"/>
    <cellStyle name="20% - Accent5" xfId="48"/>
    <cellStyle name="20% - Accent5 2" xfId="49"/>
    <cellStyle name="20% - Accent5 2 2" xfId="50"/>
    <cellStyle name="20% - Accent5 3" xfId="51"/>
    <cellStyle name="20% - Accent5 3 2" xfId="52"/>
    <cellStyle name="20% - Accent5 3 3" xfId="53"/>
    <cellStyle name="20% - Accent5 4" xfId="54"/>
    <cellStyle name="20% - Accent5 4 2" xfId="55"/>
    <cellStyle name="20% - Accent5 4 2 2" xfId="56"/>
    <cellStyle name="20% - Accent5 4 3" xfId="57"/>
    <cellStyle name="20% - Accent5_1) 도로시설물" xfId="58"/>
    <cellStyle name="20% - Accent6" xfId="59"/>
    <cellStyle name="20% - Accent6 2" xfId="60"/>
    <cellStyle name="20% - Accent6 2 2" xfId="61"/>
    <cellStyle name="20% - Accent6 3" xfId="62"/>
    <cellStyle name="20% - Accent6 3 2" xfId="63"/>
    <cellStyle name="20% - Accent6 3 3" xfId="64"/>
    <cellStyle name="20% - Accent6 4" xfId="65"/>
    <cellStyle name="20% - Accent6 4 2" xfId="66"/>
    <cellStyle name="20% - Accent6 4 2 2" xfId="67"/>
    <cellStyle name="20% - Accent6 4 3" xfId="68"/>
    <cellStyle name="20% - Accent6_1) 도로시설물" xfId="69"/>
    <cellStyle name="20% - 강조색1 2" xfId="70"/>
    <cellStyle name="20% - 강조색1 2 2" xfId="71"/>
    <cellStyle name="20% - 강조색1 2 2 2" xfId="72"/>
    <cellStyle name="20% - 강조색1 2 3" xfId="73"/>
    <cellStyle name="20% - 강조색1 2_1) 도로시설물" xfId="74"/>
    <cellStyle name="20% - 강조색1 3" xfId="75"/>
    <cellStyle name="20% - 강조색1 3 2" xfId="76"/>
    <cellStyle name="20% - 강조색1 4" xfId="77"/>
    <cellStyle name="20% - 강조색1 4 2" xfId="78"/>
    <cellStyle name="20% - 강조색1 4 3" xfId="79"/>
    <cellStyle name="20% - 강조색1 4 3 2" xfId="80"/>
    <cellStyle name="20% - 강조색1 5" xfId="81"/>
    <cellStyle name="20% - 강조색2 2" xfId="82"/>
    <cellStyle name="20% - 강조색2 2 2" xfId="83"/>
    <cellStyle name="20% - 강조색2 2 2 2" xfId="84"/>
    <cellStyle name="20% - 강조색2 2 3" xfId="85"/>
    <cellStyle name="20% - 강조색2 2_1) 도로시설물" xfId="86"/>
    <cellStyle name="20% - 강조색2 3" xfId="87"/>
    <cellStyle name="20% - 강조색2 3 2" xfId="88"/>
    <cellStyle name="20% - 강조색2 4" xfId="89"/>
    <cellStyle name="20% - 강조색2 4 2" xfId="90"/>
    <cellStyle name="20% - 강조색2 4 3" xfId="91"/>
    <cellStyle name="20% - 강조색2 4 3 2" xfId="92"/>
    <cellStyle name="20% - 강조색2 5" xfId="93"/>
    <cellStyle name="20% - 강조색3 2" xfId="94"/>
    <cellStyle name="20% - 강조색3 2 2" xfId="95"/>
    <cellStyle name="20% - 강조색3 2 2 2" xfId="96"/>
    <cellStyle name="20% - 강조색3 2 2 2 2" xfId="97"/>
    <cellStyle name="20% - 강조색3 2 2 3" xfId="98"/>
    <cellStyle name="20% - 강조색3 2 3" xfId="99"/>
    <cellStyle name="20% - 강조색3 2 3 2" xfId="100"/>
    <cellStyle name="20% - 강조색3 2 4" xfId="101"/>
    <cellStyle name="20% - 강조색3 2_1) 도로시설물" xfId="102"/>
    <cellStyle name="20% - 강조색3 3" xfId="103"/>
    <cellStyle name="20% - 강조색3 3 2" xfId="104"/>
    <cellStyle name="20% - 강조색3 3 2 2" xfId="105"/>
    <cellStyle name="20% - 강조색3 3 3" xfId="106"/>
    <cellStyle name="20% - 강조색3 4" xfId="107"/>
    <cellStyle name="20% - 강조색3 4 2" xfId="108"/>
    <cellStyle name="20% - 강조색3 4 2 2" xfId="109"/>
    <cellStyle name="20% - 강조색3 4 3" xfId="110"/>
    <cellStyle name="20% - 강조색3 4 3 2" xfId="111"/>
    <cellStyle name="20% - 강조색3 4 3 2 2" xfId="112"/>
    <cellStyle name="20% - 강조색3 4 3 3" xfId="113"/>
    <cellStyle name="20% - 강조색3 5" xfId="114"/>
    <cellStyle name="20% - 강조색3 5 2" xfId="115"/>
    <cellStyle name="20% - 강조색4 2" xfId="116"/>
    <cellStyle name="20% - 강조색4 2 2" xfId="117"/>
    <cellStyle name="20% - 강조색4 2 2 2" xfId="118"/>
    <cellStyle name="20% - 강조색4 2 3" xfId="119"/>
    <cellStyle name="20% - 강조색4 2_1) 도로시설물" xfId="120"/>
    <cellStyle name="20% - 강조색4 3" xfId="121"/>
    <cellStyle name="20% - 강조색4 3 2" xfId="122"/>
    <cellStyle name="20% - 강조색4 4" xfId="123"/>
    <cellStyle name="20% - 강조색4 4 2" xfId="124"/>
    <cellStyle name="20% - 강조색4 4 3" xfId="125"/>
    <cellStyle name="20% - 강조색4 4 3 2" xfId="126"/>
    <cellStyle name="20% - 강조색4 5" xfId="127"/>
    <cellStyle name="20% - 강조색5 2" xfId="128"/>
    <cellStyle name="20% - 강조색5 2 2" xfId="129"/>
    <cellStyle name="20% - 강조색5 2 2 2" xfId="130"/>
    <cellStyle name="20% - 강조색5 2 3" xfId="131"/>
    <cellStyle name="20% - 강조색5 2_12.보건 및 사회보장_" xfId="132"/>
    <cellStyle name="20% - 강조색5 3" xfId="133"/>
    <cellStyle name="20% - 강조색5 3 2" xfId="134"/>
    <cellStyle name="20% - 강조색5 4" xfId="135"/>
    <cellStyle name="20% - 강조색5 4 2" xfId="136"/>
    <cellStyle name="20% - 강조색5 4 3" xfId="137"/>
    <cellStyle name="20% - 강조색5 4 3 2" xfId="138"/>
    <cellStyle name="20% - 강조색5 5" xfId="139"/>
    <cellStyle name="20% - 강조색6 2" xfId="140"/>
    <cellStyle name="20% - 강조색6 2 2" xfId="141"/>
    <cellStyle name="20% - 강조색6 2 2 2" xfId="142"/>
    <cellStyle name="20% - 강조색6 2 3" xfId="143"/>
    <cellStyle name="20% - 강조색6 2_1) 도로시설물" xfId="144"/>
    <cellStyle name="20% - 강조색6 3" xfId="145"/>
    <cellStyle name="20% - 강조색6 3 2" xfId="146"/>
    <cellStyle name="20% - 강조색6 4" xfId="147"/>
    <cellStyle name="20% - 강조색6 4 2" xfId="148"/>
    <cellStyle name="20% - 강조색6 4 3" xfId="149"/>
    <cellStyle name="20% - 강조색6 4 3 2" xfId="150"/>
    <cellStyle name="20% - 강조색6 5" xfId="151"/>
    <cellStyle name="40% - Accent1" xfId="152"/>
    <cellStyle name="40% - Accent1 2" xfId="153"/>
    <cellStyle name="40% - Accent1 2 2" xfId="154"/>
    <cellStyle name="40% - Accent1 3" xfId="155"/>
    <cellStyle name="40% - Accent1 3 2" xfId="156"/>
    <cellStyle name="40% - Accent1 3 3" xfId="157"/>
    <cellStyle name="40% - Accent1 4" xfId="158"/>
    <cellStyle name="40% - Accent1 4 2" xfId="159"/>
    <cellStyle name="40% - Accent1 4 2 2" xfId="160"/>
    <cellStyle name="40% - Accent1 4 3" xfId="161"/>
    <cellStyle name="40% - Accent1_1) 도로시설물" xfId="162"/>
    <cellStyle name="40% - Accent2" xfId="163"/>
    <cellStyle name="40% - Accent2 2" xfId="164"/>
    <cellStyle name="40% - Accent2 2 2" xfId="165"/>
    <cellStyle name="40% - Accent2 3" xfId="166"/>
    <cellStyle name="40% - Accent2 3 2" xfId="167"/>
    <cellStyle name="40% - Accent2 3 3" xfId="168"/>
    <cellStyle name="40% - Accent2 4" xfId="169"/>
    <cellStyle name="40% - Accent2 4 2" xfId="170"/>
    <cellStyle name="40% - Accent2 4 2 2" xfId="171"/>
    <cellStyle name="40% - Accent2 4 3" xfId="172"/>
    <cellStyle name="40% - Accent2_1) 도로시설물" xfId="173"/>
    <cellStyle name="40% - Accent3" xfId="174"/>
    <cellStyle name="40% - Accent3 2" xfId="175"/>
    <cellStyle name="40% - Accent3 2 2" xfId="176"/>
    <cellStyle name="40% - Accent3 3" xfId="177"/>
    <cellStyle name="40% - Accent3 3 2" xfId="178"/>
    <cellStyle name="40% - Accent3 3 3" xfId="179"/>
    <cellStyle name="40% - Accent3 4" xfId="180"/>
    <cellStyle name="40% - Accent3 4 2" xfId="181"/>
    <cellStyle name="40% - Accent3 4 2 2" xfId="182"/>
    <cellStyle name="40% - Accent3 4 3" xfId="183"/>
    <cellStyle name="40% - Accent3_1) 도로시설물" xfId="184"/>
    <cellStyle name="40% - Accent4" xfId="185"/>
    <cellStyle name="40% - Accent4 2" xfId="186"/>
    <cellStyle name="40% - Accent4 2 2" xfId="187"/>
    <cellStyle name="40% - Accent4 3" xfId="188"/>
    <cellStyle name="40% - Accent4 3 2" xfId="189"/>
    <cellStyle name="40% - Accent4 3 3" xfId="190"/>
    <cellStyle name="40% - Accent4 4" xfId="191"/>
    <cellStyle name="40% - Accent4 4 2" xfId="192"/>
    <cellStyle name="40% - Accent4 4 2 2" xfId="193"/>
    <cellStyle name="40% - Accent4 4 3" xfId="194"/>
    <cellStyle name="40% - Accent4_1) 도로시설물" xfId="195"/>
    <cellStyle name="40% - Accent5" xfId="196"/>
    <cellStyle name="40% - Accent5 2" xfId="197"/>
    <cellStyle name="40% - Accent5 2 2" xfId="198"/>
    <cellStyle name="40% - Accent5 3" xfId="199"/>
    <cellStyle name="40% - Accent5 3 2" xfId="200"/>
    <cellStyle name="40% - Accent5 3 3" xfId="201"/>
    <cellStyle name="40% - Accent5 4" xfId="202"/>
    <cellStyle name="40% - Accent5 4 2" xfId="203"/>
    <cellStyle name="40% - Accent5 4 2 2" xfId="204"/>
    <cellStyle name="40% - Accent5 4 3" xfId="205"/>
    <cellStyle name="40% - Accent5_1) 도로시설물" xfId="206"/>
    <cellStyle name="40% - Accent6" xfId="207"/>
    <cellStyle name="40% - Accent6 2" xfId="208"/>
    <cellStyle name="40% - Accent6 2 2" xfId="209"/>
    <cellStyle name="40% - Accent6 3" xfId="210"/>
    <cellStyle name="40% - Accent6 3 2" xfId="211"/>
    <cellStyle name="40% - Accent6 3 3" xfId="212"/>
    <cellStyle name="40% - Accent6 4" xfId="213"/>
    <cellStyle name="40% - Accent6 4 2" xfId="214"/>
    <cellStyle name="40% - Accent6 4 2 2" xfId="215"/>
    <cellStyle name="40% - Accent6 4 3" xfId="216"/>
    <cellStyle name="40% - Accent6_1) 도로시설물" xfId="217"/>
    <cellStyle name="40% - 강조색1 2" xfId="218"/>
    <cellStyle name="40% - 강조색1 2 2" xfId="219"/>
    <cellStyle name="40% - 강조색1 2 2 2" xfId="220"/>
    <cellStyle name="40% - 강조색1 2 3" xfId="221"/>
    <cellStyle name="40% - 강조색1 2_1) 도로시설물" xfId="222"/>
    <cellStyle name="40% - 강조색1 3" xfId="223"/>
    <cellStyle name="40% - 강조색1 3 2" xfId="224"/>
    <cellStyle name="40% - 강조색1 4" xfId="225"/>
    <cellStyle name="40% - 강조색1 4 2" xfId="226"/>
    <cellStyle name="40% - 강조색1 4 3" xfId="227"/>
    <cellStyle name="40% - 강조색1 4 3 2" xfId="228"/>
    <cellStyle name="40% - 강조색1 5" xfId="229"/>
    <cellStyle name="40% - 강조색2 10" xfId="230"/>
    <cellStyle name="40% - 강조색2 10 2" xfId="231"/>
    <cellStyle name="40% - 강조색2 10 2 2" xfId="232"/>
    <cellStyle name="40% - 강조색2 10 3" xfId="233"/>
    <cellStyle name="40% - 강조색2 11" xfId="234"/>
    <cellStyle name="40% - 강조색2 11 2" xfId="235"/>
    <cellStyle name="40% - 강조색2 11 2 2" xfId="236"/>
    <cellStyle name="40% - 강조색2 11 3" xfId="237"/>
    <cellStyle name="40% - 강조색2 2" xfId="238"/>
    <cellStyle name="40% - 강조색2 2 2" xfId="239"/>
    <cellStyle name="40% - 강조색2 2 2 2" xfId="240"/>
    <cellStyle name="40% - 강조색2 2 3" xfId="241"/>
    <cellStyle name="40% - 강조색2 2_12.보건 및 사회보장_" xfId="242"/>
    <cellStyle name="40% - 강조색2 3" xfId="243"/>
    <cellStyle name="40% - 강조색2 3 2" xfId="244"/>
    <cellStyle name="40% - 강조색2 4" xfId="245"/>
    <cellStyle name="40% - 강조색2 4 2" xfId="246"/>
    <cellStyle name="40% - 강조색2 5" xfId="247"/>
    <cellStyle name="40% - 강조색2 5 2" xfId="248"/>
    <cellStyle name="40% - 강조색2 5 3" xfId="249"/>
    <cellStyle name="40% - 강조색2 6" xfId="250"/>
    <cellStyle name="40% - 강조색2 6 2" xfId="251"/>
    <cellStyle name="40% - 강조색2 6 2 2" xfId="252"/>
    <cellStyle name="40% - 강조색2 6 3" xfId="253"/>
    <cellStyle name="40% - 강조색2 7" xfId="254"/>
    <cellStyle name="40% - 강조색2 7 2" xfId="255"/>
    <cellStyle name="40% - 강조색2 7 2 2" xfId="256"/>
    <cellStyle name="40% - 강조색2 7 3" xfId="257"/>
    <cellStyle name="40% - 강조색2 8" xfId="258"/>
    <cellStyle name="40% - 강조색2 8 2" xfId="259"/>
    <cellStyle name="40% - 강조색2 8 2 2" xfId="260"/>
    <cellStyle name="40% - 강조색2 8 3" xfId="261"/>
    <cellStyle name="40% - 강조색2 9" xfId="262"/>
    <cellStyle name="40% - 강조색2 9 2" xfId="263"/>
    <cellStyle name="40% - 강조색2 9 2 2" xfId="264"/>
    <cellStyle name="40% - 강조색2 9 3" xfId="265"/>
    <cellStyle name="40% - 강조색3 2" xfId="266"/>
    <cellStyle name="40% - 강조색3 2 2" xfId="267"/>
    <cellStyle name="40% - 강조색3 2 2 2" xfId="268"/>
    <cellStyle name="40% - 강조색3 2 2 2 2" xfId="269"/>
    <cellStyle name="40% - 강조색3 2 2 3" xfId="270"/>
    <cellStyle name="40% - 강조색3 2 3" xfId="271"/>
    <cellStyle name="40% - 강조색3 2 3 2" xfId="272"/>
    <cellStyle name="40% - 강조색3 2 4" xfId="273"/>
    <cellStyle name="40% - 강조색3 2_1) 도로시설물" xfId="274"/>
    <cellStyle name="40% - 강조색3 3" xfId="275"/>
    <cellStyle name="40% - 강조색3 3 2" xfId="276"/>
    <cellStyle name="40% - 강조색3 3 2 2" xfId="277"/>
    <cellStyle name="40% - 강조색3 3 3" xfId="278"/>
    <cellStyle name="40% - 강조색3 4" xfId="279"/>
    <cellStyle name="40% - 강조색3 4 2" xfId="280"/>
    <cellStyle name="40% - 강조색3 4 2 2" xfId="281"/>
    <cellStyle name="40% - 강조색3 4 3" xfId="282"/>
    <cellStyle name="40% - 강조색3 4 3 2" xfId="283"/>
    <cellStyle name="40% - 강조색3 4 3 2 2" xfId="284"/>
    <cellStyle name="40% - 강조색3 4 3 3" xfId="285"/>
    <cellStyle name="40% - 강조색3 5" xfId="286"/>
    <cellStyle name="40% - 강조색3 5 2" xfId="287"/>
    <cellStyle name="40% - 강조색4 2" xfId="288"/>
    <cellStyle name="40% - 강조색4 2 2" xfId="289"/>
    <cellStyle name="40% - 강조색4 2 2 2" xfId="290"/>
    <cellStyle name="40% - 강조색4 2 3" xfId="291"/>
    <cellStyle name="40% - 강조색4 2_1) 도로시설물" xfId="292"/>
    <cellStyle name="40% - 강조색4 3" xfId="293"/>
    <cellStyle name="40% - 강조색4 3 2" xfId="294"/>
    <cellStyle name="40% - 강조색4 4" xfId="295"/>
    <cellStyle name="40% - 강조색4 4 2" xfId="296"/>
    <cellStyle name="40% - 강조색4 4 3" xfId="297"/>
    <cellStyle name="40% - 강조색4 4 3 2" xfId="298"/>
    <cellStyle name="40% - 강조색4 5" xfId="299"/>
    <cellStyle name="40% - 강조색5 2" xfId="300"/>
    <cellStyle name="40% - 강조색5 2 2" xfId="301"/>
    <cellStyle name="40% - 강조색5 2 2 2" xfId="302"/>
    <cellStyle name="40% - 강조색5 2 3" xfId="303"/>
    <cellStyle name="40% - 강조색5 2_1) 도로시설물" xfId="304"/>
    <cellStyle name="40% - 강조색5 3" xfId="305"/>
    <cellStyle name="40% - 강조색5 3 2" xfId="306"/>
    <cellStyle name="40% - 강조색5 4" xfId="307"/>
    <cellStyle name="40% - 강조색5 4 2" xfId="308"/>
    <cellStyle name="40% - 강조색5 4 3" xfId="309"/>
    <cellStyle name="40% - 강조색5 4 3 2" xfId="310"/>
    <cellStyle name="40% - 강조색5 5" xfId="311"/>
    <cellStyle name="40% - 강조색6 2" xfId="312"/>
    <cellStyle name="40% - 강조색6 2 2" xfId="313"/>
    <cellStyle name="40% - 강조색6 2 2 2" xfId="314"/>
    <cellStyle name="40% - 강조색6 2 3" xfId="315"/>
    <cellStyle name="40% - 강조색6 2_1) 도로시설물" xfId="316"/>
    <cellStyle name="40% - 강조색6 3" xfId="317"/>
    <cellStyle name="40% - 강조색6 3 2" xfId="318"/>
    <cellStyle name="40% - 강조색6 4" xfId="319"/>
    <cellStyle name="40% - 강조색6 4 2" xfId="320"/>
    <cellStyle name="40% - 강조색6 4 3" xfId="321"/>
    <cellStyle name="40% - 강조색6 4 3 2" xfId="322"/>
    <cellStyle name="40% - 강조색6 5" xfId="323"/>
    <cellStyle name="60% - Accent1" xfId="324"/>
    <cellStyle name="60% - Accent1 2" xfId="325"/>
    <cellStyle name="60% - Accent1 2 2" xfId="326"/>
    <cellStyle name="60% - Accent1 3" xfId="327"/>
    <cellStyle name="60% - Accent1 3 2" xfId="328"/>
    <cellStyle name="60% - Accent1 3 3" xfId="329"/>
    <cellStyle name="60% - Accent1 4" xfId="330"/>
    <cellStyle name="60% - Accent1 4 2" xfId="331"/>
    <cellStyle name="60% - Accent1 4 2 2" xfId="332"/>
    <cellStyle name="60% - Accent1 4 3" xfId="333"/>
    <cellStyle name="60% - Accent1_1) 도로시설물" xfId="334"/>
    <cellStyle name="60% - Accent2" xfId="335"/>
    <cellStyle name="60% - Accent2 2" xfId="336"/>
    <cellStyle name="60% - Accent2 2 2" xfId="337"/>
    <cellStyle name="60% - Accent2 3" xfId="338"/>
    <cellStyle name="60% - Accent2 3 2" xfId="339"/>
    <cellStyle name="60% - Accent2 3 3" xfId="340"/>
    <cellStyle name="60% - Accent2 4" xfId="341"/>
    <cellStyle name="60% - Accent2 4 2" xfId="342"/>
    <cellStyle name="60% - Accent2 4 2 2" xfId="343"/>
    <cellStyle name="60% - Accent2 4 3" xfId="344"/>
    <cellStyle name="60% - Accent2_1) 도로시설물" xfId="345"/>
    <cellStyle name="60% - Accent3" xfId="346"/>
    <cellStyle name="60% - Accent3 2" xfId="347"/>
    <cellStyle name="60% - Accent3 2 2" xfId="348"/>
    <cellStyle name="60% - Accent3 3" xfId="349"/>
    <cellStyle name="60% - Accent3 3 2" xfId="350"/>
    <cellStyle name="60% - Accent3 3 3" xfId="351"/>
    <cellStyle name="60% - Accent3 4" xfId="352"/>
    <cellStyle name="60% - Accent3 4 2" xfId="353"/>
    <cellStyle name="60% - Accent3 4 2 2" xfId="354"/>
    <cellStyle name="60% - Accent3 4 3" xfId="355"/>
    <cellStyle name="60% - Accent3_1) 도로시설물" xfId="356"/>
    <cellStyle name="60% - Accent4" xfId="357"/>
    <cellStyle name="60% - Accent4 2" xfId="358"/>
    <cellStyle name="60% - Accent4 2 2" xfId="359"/>
    <cellStyle name="60% - Accent4 3" xfId="360"/>
    <cellStyle name="60% - Accent4 3 2" xfId="361"/>
    <cellStyle name="60% - Accent4 3 3" xfId="362"/>
    <cellStyle name="60% - Accent4 4" xfId="363"/>
    <cellStyle name="60% - Accent4 4 2" xfId="364"/>
    <cellStyle name="60% - Accent4 4 2 2" xfId="365"/>
    <cellStyle name="60% - Accent4 4 3" xfId="366"/>
    <cellStyle name="60% - Accent4_1) 도로시설물" xfId="367"/>
    <cellStyle name="60% - Accent5" xfId="368"/>
    <cellStyle name="60% - Accent5 2" xfId="369"/>
    <cellStyle name="60% - Accent5 2 2" xfId="370"/>
    <cellStyle name="60% - Accent5 3" xfId="371"/>
    <cellStyle name="60% - Accent5 3 2" xfId="372"/>
    <cellStyle name="60% - Accent5 3 3" xfId="373"/>
    <cellStyle name="60% - Accent5 4" xfId="374"/>
    <cellStyle name="60% - Accent5 4 2" xfId="375"/>
    <cellStyle name="60% - Accent5 4 2 2" xfId="376"/>
    <cellStyle name="60% - Accent5 4 3" xfId="377"/>
    <cellStyle name="60% - Accent5_1) 도로시설물" xfId="378"/>
    <cellStyle name="60% - Accent6" xfId="379"/>
    <cellStyle name="60% - Accent6 2" xfId="380"/>
    <cellStyle name="60% - Accent6 2 2" xfId="381"/>
    <cellStyle name="60% - Accent6 3" xfId="382"/>
    <cellStyle name="60% - Accent6 3 2" xfId="383"/>
    <cellStyle name="60% - Accent6 3 3" xfId="384"/>
    <cellStyle name="60% - Accent6 4" xfId="385"/>
    <cellStyle name="60% - Accent6 4 2" xfId="386"/>
    <cellStyle name="60% - Accent6 4 2 2" xfId="387"/>
    <cellStyle name="60% - Accent6 4 3" xfId="388"/>
    <cellStyle name="60% - Accent6_1) 도로시설물" xfId="389"/>
    <cellStyle name="60% - 강조색1 2" xfId="390"/>
    <cellStyle name="60% - 강조색1 2 2" xfId="391"/>
    <cellStyle name="60% - 강조색1 2 2 2" xfId="392"/>
    <cellStyle name="60% - 강조색1 2 3" xfId="393"/>
    <cellStyle name="60% - 강조색1 2_1) 도로시설물" xfId="394"/>
    <cellStyle name="60% - 강조색1 3" xfId="395"/>
    <cellStyle name="60% - 강조색1 3 2" xfId="396"/>
    <cellStyle name="60% - 강조색1 4" xfId="397"/>
    <cellStyle name="60% - 강조색1 4 2" xfId="398"/>
    <cellStyle name="60% - 강조색1 5" xfId="399"/>
    <cellStyle name="60% - 강조색2 2" xfId="400"/>
    <cellStyle name="60% - 강조색2 2 2" xfId="401"/>
    <cellStyle name="60% - 강조색2 2 2 2" xfId="402"/>
    <cellStyle name="60% - 강조색2 2 3" xfId="403"/>
    <cellStyle name="60% - 강조색2 2_1) 도로시설물" xfId="404"/>
    <cellStyle name="60% - 강조색2 3" xfId="405"/>
    <cellStyle name="60% - 강조색2 3 2" xfId="406"/>
    <cellStyle name="60% - 강조색2 4" xfId="407"/>
    <cellStyle name="60% - 강조색2 4 2" xfId="408"/>
    <cellStyle name="60% - 강조색2 5" xfId="409"/>
    <cellStyle name="60% - 강조색3 2" xfId="410"/>
    <cellStyle name="60% - 강조색3 2 2" xfId="411"/>
    <cellStyle name="60% - 강조색3 2 2 2" xfId="412"/>
    <cellStyle name="60% - 강조색3 2 3" xfId="413"/>
    <cellStyle name="60% - 강조색3 2_1) 도로시설물" xfId="414"/>
    <cellStyle name="60% - 강조색3 3" xfId="415"/>
    <cellStyle name="60% - 강조색3 3 2" xfId="416"/>
    <cellStyle name="60% - 강조색3 4" xfId="417"/>
    <cellStyle name="60% - 강조색3 4 2" xfId="418"/>
    <cellStyle name="60% - 강조색3 5" xfId="419"/>
    <cellStyle name="60% - 강조색4 2" xfId="420"/>
    <cellStyle name="60% - 강조색4 2 2" xfId="421"/>
    <cellStyle name="60% - 강조색4 2 2 2" xfId="422"/>
    <cellStyle name="60% - 강조색4 2 3" xfId="423"/>
    <cellStyle name="60% - 강조색4 2_1) 도로시설물" xfId="424"/>
    <cellStyle name="60% - 강조색4 3" xfId="425"/>
    <cellStyle name="60% - 강조색4 3 2" xfId="426"/>
    <cellStyle name="60% - 강조색4 4" xfId="427"/>
    <cellStyle name="60% - 강조색4 4 2" xfId="428"/>
    <cellStyle name="60% - 강조색4 5" xfId="429"/>
    <cellStyle name="60% - 강조색5 2" xfId="430"/>
    <cellStyle name="60% - 강조색5 2 2" xfId="431"/>
    <cellStyle name="60% - 강조색5 2 2 2" xfId="432"/>
    <cellStyle name="60% - 강조색5 2 3" xfId="433"/>
    <cellStyle name="60% - 강조색5 2_1) 도로시설물" xfId="434"/>
    <cellStyle name="60% - 강조색5 3" xfId="435"/>
    <cellStyle name="60% - 강조색5 3 2" xfId="436"/>
    <cellStyle name="60% - 강조색5 4" xfId="437"/>
    <cellStyle name="60% - 강조색5 4 2" xfId="438"/>
    <cellStyle name="60% - 강조색5 5" xfId="439"/>
    <cellStyle name="60% - 강조색6 2" xfId="440"/>
    <cellStyle name="60% - 강조색6 2 2" xfId="441"/>
    <cellStyle name="60% - 강조색6 2 2 2" xfId="442"/>
    <cellStyle name="60% - 강조색6 2 3" xfId="443"/>
    <cellStyle name="60% - 강조색6 2_1) 도로시설물" xfId="444"/>
    <cellStyle name="60% - 강조색6 3" xfId="445"/>
    <cellStyle name="60% - 강조색6 3 2" xfId="446"/>
    <cellStyle name="60% - 강조색6 4" xfId="447"/>
    <cellStyle name="60% - 강조색6 4 2" xfId="448"/>
    <cellStyle name="60% - 강조색6 5" xfId="449"/>
    <cellStyle name="Accent1" xfId="450"/>
    <cellStyle name="Accent1 2" xfId="451"/>
    <cellStyle name="Accent1 2 2" xfId="452"/>
    <cellStyle name="Accent1 3" xfId="453"/>
    <cellStyle name="Accent1 3 2" xfId="454"/>
    <cellStyle name="Accent1 3 3" xfId="455"/>
    <cellStyle name="Accent1 4" xfId="456"/>
    <cellStyle name="Accent1 4 2" xfId="457"/>
    <cellStyle name="Accent1 4 2 2" xfId="458"/>
    <cellStyle name="Accent1 4 3" xfId="459"/>
    <cellStyle name="Accent1_1) 도로시설물" xfId="460"/>
    <cellStyle name="Accent2" xfId="461"/>
    <cellStyle name="Accent2 2" xfId="462"/>
    <cellStyle name="Accent2 2 2" xfId="463"/>
    <cellStyle name="Accent2 3" xfId="464"/>
    <cellStyle name="Accent2 3 2" xfId="465"/>
    <cellStyle name="Accent2 3 3" xfId="466"/>
    <cellStyle name="Accent2 4" xfId="467"/>
    <cellStyle name="Accent2 4 2" xfId="468"/>
    <cellStyle name="Accent2 4 2 2" xfId="469"/>
    <cellStyle name="Accent2 4 3" xfId="470"/>
    <cellStyle name="Accent2_1) 도로시설물" xfId="471"/>
    <cellStyle name="Accent3" xfId="472"/>
    <cellStyle name="Accent3 2" xfId="473"/>
    <cellStyle name="Accent3 2 2" xfId="474"/>
    <cellStyle name="Accent3 3" xfId="475"/>
    <cellStyle name="Accent3 3 2" xfId="476"/>
    <cellStyle name="Accent3 3 3" xfId="477"/>
    <cellStyle name="Accent3 4" xfId="478"/>
    <cellStyle name="Accent3 4 2" xfId="479"/>
    <cellStyle name="Accent3 4 2 2" xfId="480"/>
    <cellStyle name="Accent3 4 3" xfId="481"/>
    <cellStyle name="Accent3_1) 도로시설물" xfId="482"/>
    <cellStyle name="Accent4" xfId="483"/>
    <cellStyle name="Accent4 2" xfId="484"/>
    <cellStyle name="Accent4 2 2" xfId="485"/>
    <cellStyle name="Accent4 3" xfId="486"/>
    <cellStyle name="Accent4 3 2" xfId="487"/>
    <cellStyle name="Accent4 3 3" xfId="488"/>
    <cellStyle name="Accent4 4" xfId="489"/>
    <cellStyle name="Accent4 4 2" xfId="490"/>
    <cellStyle name="Accent4 4 2 2" xfId="491"/>
    <cellStyle name="Accent4 4 3" xfId="492"/>
    <cellStyle name="Accent4_1) 도로시설물" xfId="493"/>
    <cellStyle name="Accent5" xfId="494"/>
    <cellStyle name="Accent5 2" xfId="495"/>
    <cellStyle name="Accent5 2 2" xfId="496"/>
    <cellStyle name="Accent5 3" xfId="497"/>
    <cellStyle name="Accent5 3 2" xfId="498"/>
    <cellStyle name="Accent5 3 3" xfId="499"/>
    <cellStyle name="Accent5 4" xfId="500"/>
    <cellStyle name="Accent5 4 2" xfId="501"/>
    <cellStyle name="Accent5 4 2 2" xfId="502"/>
    <cellStyle name="Accent5 4 3" xfId="503"/>
    <cellStyle name="Accent5_1) 도로시설물" xfId="504"/>
    <cellStyle name="Accent6" xfId="505"/>
    <cellStyle name="Accent6 2" xfId="506"/>
    <cellStyle name="Accent6 2 2" xfId="507"/>
    <cellStyle name="Accent6 3" xfId="508"/>
    <cellStyle name="Accent6 3 2" xfId="509"/>
    <cellStyle name="Accent6 3 3" xfId="510"/>
    <cellStyle name="Accent6 4" xfId="511"/>
    <cellStyle name="Accent6 4 2" xfId="512"/>
    <cellStyle name="Accent6 4 2 2" xfId="513"/>
    <cellStyle name="Accent6 4 3" xfId="514"/>
    <cellStyle name="Accent6_1) 도로시설물" xfId="515"/>
    <cellStyle name="ÅëÈ­ [0]_¼ÕÀÍ¿¹»ê" xfId="516"/>
    <cellStyle name="AeE­ [0]_¼OAI¿¹≫e" xfId="517"/>
    <cellStyle name="ÅëÈ­ [0]_ÀÎ°Çºñ,¿ÜÁÖºñ" xfId="518"/>
    <cellStyle name="AeE­ [0]_AI°Cºn,μμ±Þºn" xfId="519"/>
    <cellStyle name="ÅëÈ­ [0]_laroux" xfId="520"/>
    <cellStyle name="AeE­ [0]_laroux_1" xfId="521"/>
    <cellStyle name="ÅëÈ­ [0]_laroux_1" xfId="522"/>
    <cellStyle name="AeE­ [0]_laroux_1 2" xfId="523"/>
    <cellStyle name="ÅëÈ­ [0]_laroux_1 2" xfId="524"/>
    <cellStyle name="AeE­ [0]_laroux_1 3" xfId="525"/>
    <cellStyle name="ÅëÈ­ [0]_laroux_1 3" xfId="526"/>
    <cellStyle name="AeE­ [0]_laroux_2" xfId="527"/>
    <cellStyle name="ÅëÈ­ [0]_laroux_2" xfId="528"/>
    <cellStyle name="AeE­ [0]_laroux_2 2" xfId="529"/>
    <cellStyle name="ÅëÈ­ [0]_laroux_2 2" xfId="530"/>
    <cellStyle name="AeE­ [0]_laroux_2 3" xfId="531"/>
    <cellStyle name="ÅëÈ­ [0]_laroux_2 3" xfId="532"/>
    <cellStyle name="AeE­ [0]_laroux_2_41-06농림16" xfId="533"/>
    <cellStyle name="ÅëÈ­ [0]_laroux_2_41-06농림16" xfId="534"/>
    <cellStyle name="AeE­ [0]_laroux_2_41-06농림16 2" xfId="535"/>
    <cellStyle name="ÅëÈ­ [0]_laroux_2_41-06농림16 2" xfId="536"/>
    <cellStyle name="AeE­ [0]_laroux_2_41-06농림16 3" xfId="537"/>
    <cellStyle name="ÅëÈ­ [0]_laroux_2_41-06농림16 3" xfId="538"/>
    <cellStyle name="AeE­ [0]_laroux_2_41-06농림41" xfId="539"/>
    <cellStyle name="ÅëÈ­ [0]_laroux_2_41-06농림41" xfId="540"/>
    <cellStyle name="AeE­ [0]_laroux_2_41-06농림41 2" xfId="541"/>
    <cellStyle name="ÅëÈ­ [0]_laroux_2_41-06농림41 2" xfId="542"/>
    <cellStyle name="AeE­ [0]_laroux_2_41-06농림41 3" xfId="543"/>
    <cellStyle name="ÅëÈ­ [0]_laroux_2_41-06농림41 3" xfId="544"/>
    <cellStyle name="AeE­ [0]_Sheet1" xfId="545"/>
    <cellStyle name="ÅëÈ­ [0]_Sheet1" xfId="546"/>
    <cellStyle name="AeE­ [0]_Sheet1 2" xfId="547"/>
    <cellStyle name="ÅëÈ­ [0]_Sheet1 2" xfId="548"/>
    <cellStyle name="AeE­ [0]_Sheet1 3" xfId="549"/>
    <cellStyle name="ÅëÈ­ [0]_Sheet1 3" xfId="550"/>
    <cellStyle name="ÅëÈ­_¼ÕÀÍ¿¹»ê" xfId="551"/>
    <cellStyle name="AeE­_¼OAI¿¹≫e" xfId="552"/>
    <cellStyle name="ÅëÈ­_ÀÎ°Çºñ,¿ÜÁÖºñ" xfId="553"/>
    <cellStyle name="AeE­_AI°Cºn,μμ±Þºn" xfId="554"/>
    <cellStyle name="ÅëÈ­_laroux" xfId="555"/>
    <cellStyle name="AeE­_laroux_1" xfId="556"/>
    <cellStyle name="ÅëÈ­_laroux_1" xfId="557"/>
    <cellStyle name="AeE­_laroux_1 2" xfId="558"/>
    <cellStyle name="ÅëÈ­_laroux_1 2" xfId="559"/>
    <cellStyle name="AeE­_laroux_1 3" xfId="560"/>
    <cellStyle name="ÅëÈ­_laroux_1 3" xfId="561"/>
    <cellStyle name="AeE­_laroux_2" xfId="562"/>
    <cellStyle name="ÅëÈ­_laroux_2" xfId="563"/>
    <cellStyle name="AeE­_laroux_2 2" xfId="564"/>
    <cellStyle name="ÅëÈ­_laroux_2 2" xfId="565"/>
    <cellStyle name="AeE­_laroux_2 3" xfId="566"/>
    <cellStyle name="ÅëÈ­_laroux_2 3" xfId="567"/>
    <cellStyle name="AeE­_laroux_2_41-06농림16" xfId="568"/>
    <cellStyle name="ÅëÈ­_laroux_2_41-06농림16" xfId="569"/>
    <cellStyle name="AeE­_laroux_2_41-06농림16 2" xfId="570"/>
    <cellStyle name="ÅëÈ­_laroux_2_41-06농림16 2" xfId="571"/>
    <cellStyle name="AeE­_laroux_2_41-06농림16 3" xfId="572"/>
    <cellStyle name="ÅëÈ­_laroux_2_41-06농림16 3" xfId="573"/>
    <cellStyle name="AeE­_laroux_2_41-06농림41" xfId="574"/>
    <cellStyle name="ÅëÈ­_laroux_2_41-06농림41" xfId="575"/>
    <cellStyle name="AeE­_laroux_2_41-06농림41 2" xfId="576"/>
    <cellStyle name="ÅëÈ­_laroux_2_41-06농림41 2" xfId="577"/>
    <cellStyle name="AeE­_laroux_2_41-06농림41 3" xfId="578"/>
    <cellStyle name="ÅëÈ­_laroux_2_41-06농림41 3" xfId="579"/>
    <cellStyle name="AeE­_Sheet1" xfId="580"/>
    <cellStyle name="ÅëÈ­_Sheet1" xfId="581"/>
    <cellStyle name="AeE­_Sheet1 2" xfId="582"/>
    <cellStyle name="ÅëÈ­_Sheet1 2" xfId="583"/>
    <cellStyle name="AeE­_Sheet1 3" xfId="584"/>
    <cellStyle name="ÅëÈ­_Sheet1 3" xfId="585"/>
    <cellStyle name="AeE­_Sheet1_41-06농림16" xfId="586"/>
    <cellStyle name="ÅëÈ­_Sheet1_41-06농림16" xfId="587"/>
    <cellStyle name="AeE­_Sheet1_41-06농림16 2" xfId="588"/>
    <cellStyle name="ÅëÈ­_Sheet1_41-06농림16 2" xfId="589"/>
    <cellStyle name="AeE­_Sheet1_41-06농림16 3" xfId="590"/>
    <cellStyle name="ÅëÈ­_Sheet1_41-06농림16 3" xfId="591"/>
    <cellStyle name="AeE­_Sheet1_41-06농림41" xfId="592"/>
    <cellStyle name="ÅëÈ­_Sheet1_41-06농림41" xfId="593"/>
    <cellStyle name="AeE­_Sheet1_41-06농림41 2" xfId="594"/>
    <cellStyle name="ÅëÈ­_Sheet1_41-06농림41 2" xfId="595"/>
    <cellStyle name="AeE­_Sheet1_41-06농림41 3" xfId="596"/>
    <cellStyle name="ÅëÈ­_Sheet1_41-06농림41 3" xfId="597"/>
    <cellStyle name="ÄÞ¸¶ [0]_¼ÕÀÍ¿¹»ê" xfId="598"/>
    <cellStyle name="AÞ¸¶ [0]_¼OAI¿¹≫e" xfId="599"/>
    <cellStyle name="ÄÞ¸¶ [0]_ÀÎ°Çºñ,¿ÜÁÖºñ" xfId="600"/>
    <cellStyle name="AÞ¸¶ [0]_AI°Cºn,μμ±Þºn" xfId="601"/>
    <cellStyle name="ÄÞ¸¶ [0]_laroux" xfId="602"/>
    <cellStyle name="AÞ¸¶ [0]_laroux_1" xfId="603"/>
    <cellStyle name="ÄÞ¸¶ [0]_laroux_1" xfId="604"/>
    <cellStyle name="AÞ¸¶ [0]_laroux_1 2" xfId="605"/>
    <cellStyle name="ÄÞ¸¶ [0]_laroux_1 2" xfId="606"/>
    <cellStyle name="AÞ¸¶ [0]_laroux_1 3" xfId="607"/>
    <cellStyle name="ÄÞ¸¶ [0]_laroux_1 3" xfId="608"/>
    <cellStyle name="AÞ¸¶ [0]_Sheet1" xfId="609"/>
    <cellStyle name="ÄÞ¸¶ [0]_Sheet1" xfId="610"/>
    <cellStyle name="AÞ¸¶ [0]_Sheet1 2" xfId="611"/>
    <cellStyle name="ÄÞ¸¶ [0]_Sheet1 2" xfId="612"/>
    <cellStyle name="AÞ¸¶ [0]_Sheet1 3" xfId="613"/>
    <cellStyle name="ÄÞ¸¶ [0]_Sheet1 3" xfId="614"/>
    <cellStyle name="ÄÞ¸¶_¼ÕÀÍ¿¹»ê" xfId="615"/>
    <cellStyle name="AÞ¸¶_¼OAI¿¹≫e" xfId="616"/>
    <cellStyle name="ÄÞ¸¶_ÀÎ°Çºñ,¿ÜÁÖºñ" xfId="617"/>
    <cellStyle name="AÞ¸¶_AI°Cºn,μμ±Þºn" xfId="618"/>
    <cellStyle name="ÄÞ¸¶_laroux" xfId="619"/>
    <cellStyle name="AÞ¸¶_laroux_1" xfId="620"/>
    <cellStyle name="ÄÞ¸¶_laroux_1" xfId="621"/>
    <cellStyle name="AÞ¸¶_laroux_1 2" xfId="622"/>
    <cellStyle name="ÄÞ¸¶_laroux_1 2" xfId="623"/>
    <cellStyle name="AÞ¸¶_laroux_1 3" xfId="624"/>
    <cellStyle name="ÄÞ¸¶_laroux_1 3" xfId="625"/>
    <cellStyle name="AÞ¸¶_Sheet1" xfId="626"/>
    <cellStyle name="ÄÞ¸¶_Sheet1" xfId="627"/>
    <cellStyle name="AÞ¸¶_Sheet1 2" xfId="628"/>
    <cellStyle name="ÄÞ¸¶_Sheet1 2" xfId="629"/>
    <cellStyle name="AÞ¸¶_Sheet1 3" xfId="630"/>
    <cellStyle name="ÄÞ¸¶_Sheet1 3" xfId="631"/>
    <cellStyle name="AÞ¸¶_Sheet1_41-06농림16" xfId="632"/>
    <cellStyle name="ÄÞ¸¶_Sheet1_41-06농림16" xfId="633"/>
    <cellStyle name="AÞ¸¶_Sheet1_41-06농림16 2" xfId="634"/>
    <cellStyle name="ÄÞ¸¶_Sheet1_41-06농림16 2" xfId="635"/>
    <cellStyle name="AÞ¸¶_Sheet1_41-06농림16 3" xfId="636"/>
    <cellStyle name="ÄÞ¸¶_Sheet1_41-06농림16 3" xfId="637"/>
    <cellStyle name="AÞ¸¶_Sheet1_41-06농림41" xfId="638"/>
    <cellStyle name="ÄÞ¸¶_Sheet1_41-06농림41" xfId="639"/>
    <cellStyle name="AÞ¸¶_Sheet1_41-06농림41 2" xfId="640"/>
    <cellStyle name="ÄÞ¸¶_Sheet1_41-06농림41 2" xfId="641"/>
    <cellStyle name="AÞ¸¶_Sheet1_41-06농림41 3" xfId="642"/>
    <cellStyle name="ÄÞ¸¶_Sheet1_41-06농림41 3" xfId="643"/>
    <cellStyle name="Bad" xfId="644"/>
    <cellStyle name="Bad 2" xfId="645"/>
    <cellStyle name="Bad 2 2" xfId="646"/>
    <cellStyle name="Bad 3" xfId="647"/>
    <cellStyle name="Bad 3 2" xfId="648"/>
    <cellStyle name="Bad 3 3" xfId="649"/>
    <cellStyle name="Bad 4" xfId="650"/>
    <cellStyle name="Bad 4 2" xfId="651"/>
    <cellStyle name="Bad 4 2 2" xfId="652"/>
    <cellStyle name="Bad 4 3" xfId="653"/>
    <cellStyle name="Bad_1) 도로시설물" xfId="654"/>
    <cellStyle name="C￥AØ_¿μ¾÷CoE² " xfId="655"/>
    <cellStyle name="Ç¥ÁØ_¼ÕÀÍ¿¹»ê" xfId="656"/>
    <cellStyle name="C￥AØ_¼OAI¿¹≫e" xfId="657"/>
    <cellStyle name="Ç¥ÁØ_ÀÎ°Çºñ,¿ÜÁÖºñ" xfId="658"/>
    <cellStyle name="C￥AØ_AI°Cºn,μμ±Þºn" xfId="659"/>
    <cellStyle name="Ç¥ÁØ_laroux" xfId="660"/>
    <cellStyle name="C￥AØ_laroux_1" xfId="661"/>
    <cellStyle name="Ç¥ÁØ_laroux_1" xfId="662"/>
    <cellStyle name="C￥AØ_laroux_1 2" xfId="663"/>
    <cellStyle name="Ç¥ÁØ_laroux_1 2" xfId="664"/>
    <cellStyle name="C￥AØ_laroux_1 3" xfId="665"/>
    <cellStyle name="Ç¥ÁØ_laroux_1 3" xfId="666"/>
    <cellStyle name="C￥AØ_laroux_1_Sheet1" xfId="667"/>
    <cellStyle name="Ç¥ÁØ_laroux_1_Sheet1" xfId="668"/>
    <cellStyle name="C￥AØ_laroux_1_Sheet1 2" xfId="669"/>
    <cellStyle name="Ç¥ÁØ_laroux_1_Sheet1 2" xfId="670"/>
    <cellStyle name="C￥AØ_laroux_1_Sheet1 3" xfId="671"/>
    <cellStyle name="Ç¥ÁØ_laroux_1_Sheet1 3" xfId="672"/>
    <cellStyle name="C￥AØ_laroux_2" xfId="673"/>
    <cellStyle name="Ç¥ÁØ_laroux_2" xfId="674"/>
    <cellStyle name="C￥AØ_laroux_2 2" xfId="675"/>
    <cellStyle name="Ç¥ÁØ_laroux_2 2" xfId="676"/>
    <cellStyle name="C￥AØ_laroux_2 3" xfId="677"/>
    <cellStyle name="Ç¥ÁØ_laroux_2 3" xfId="678"/>
    <cellStyle name="C￥AØ_laroux_2_Sheet1" xfId="679"/>
    <cellStyle name="Ç¥ÁØ_laroux_2_Sheet1" xfId="680"/>
    <cellStyle name="C￥AØ_laroux_2_Sheet1 2" xfId="681"/>
    <cellStyle name="Ç¥ÁØ_laroux_2_Sheet1 2" xfId="682"/>
    <cellStyle name="C￥AØ_laroux_2_Sheet1 3" xfId="683"/>
    <cellStyle name="Ç¥ÁØ_laroux_2_Sheet1 3" xfId="684"/>
    <cellStyle name="C￥AØ_laroux_3" xfId="685"/>
    <cellStyle name="Ç¥ÁØ_laroux_3" xfId="686"/>
    <cellStyle name="C￥AØ_laroux_3 2" xfId="687"/>
    <cellStyle name="Ç¥ÁØ_laroux_3 2" xfId="688"/>
    <cellStyle name="C￥AØ_laroux_3 3" xfId="689"/>
    <cellStyle name="Ç¥ÁØ_laroux_3 3" xfId="690"/>
    <cellStyle name="C￥AØ_laroux_4" xfId="691"/>
    <cellStyle name="Ç¥ÁØ_laroux_4" xfId="692"/>
    <cellStyle name="C￥AØ_laroux_4 2" xfId="693"/>
    <cellStyle name="Ç¥ÁØ_laroux_4 2" xfId="694"/>
    <cellStyle name="C￥AØ_laroux_4 3" xfId="695"/>
    <cellStyle name="Ç¥ÁØ_laroux_4 3" xfId="696"/>
    <cellStyle name="C￥AØ_laroux_Sheet1" xfId="697"/>
    <cellStyle name="Ç¥ÁØ_laroux_Sheet1" xfId="698"/>
    <cellStyle name="C￥AØ_laroux_Sheet1 2" xfId="699"/>
    <cellStyle name="Ç¥ÁØ_laroux_Sheet1 2" xfId="700"/>
    <cellStyle name="C￥AØ_laroux_Sheet1 3" xfId="701"/>
    <cellStyle name="Ç¥ÁØ_laroux_Sheet1 3" xfId="702"/>
    <cellStyle name="C￥AØ_Sheet1" xfId="703"/>
    <cellStyle name="Ç¥ÁØ_Sheet1" xfId="704"/>
    <cellStyle name="C￥AØ_Sheet1 2" xfId="705"/>
    <cellStyle name="Ç¥ÁØ_Sheet1 2" xfId="706"/>
    <cellStyle name="C￥AØ_Sheet1 3" xfId="707"/>
    <cellStyle name="Ç¥ÁØ_Sheet1 3" xfId="708"/>
    <cellStyle name="Calc Currency (0)" xfId="709"/>
    <cellStyle name="Calc Currency (0) 2" xfId="710"/>
    <cellStyle name="Calculation" xfId="711"/>
    <cellStyle name="Calculation 2" xfId="712"/>
    <cellStyle name="Calculation 2 2" xfId="713"/>
    <cellStyle name="Calculation 3" xfId="714"/>
    <cellStyle name="Calculation 3 2" xfId="715"/>
    <cellStyle name="Calculation 3 3" xfId="716"/>
    <cellStyle name="Calculation 4" xfId="717"/>
    <cellStyle name="Calculation 4 2" xfId="718"/>
    <cellStyle name="Calculation 4 2 2" xfId="719"/>
    <cellStyle name="Calculation 4 3" xfId="720"/>
    <cellStyle name="Calculation_1) 도로시설물" xfId="721"/>
    <cellStyle name="category" xfId="722"/>
    <cellStyle name="category 2" xfId="723"/>
    <cellStyle name="Check Cell" xfId="724"/>
    <cellStyle name="Check Cell 2" xfId="725"/>
    <cellStyle name="Check Cell 2 2" xfId="726"/>
    <cellStyle name="Check Cell 3" xfId="727"/>
    <cellStyle name="Check Cell 3 2" xfId="728"/>
    <cellStyle name="Check Cell 3 3" xfId="729"/>
    <cellStyle name="Check Cell 4" xfId="730"/>
    <cellStyle name="Check Cell 4 2" xfId="731"/>
    <cellStyle name="Check Cell 4 2 2" xfId="732"/>
    <cellStyle name="Check Cell 4 3" xfId="733"/>
    <cellStyle name="Check Cell_1) 도로시설물" xfId="734"/>
    <cellStyle name="Comma [0]_ SG&amp;A Bridge " xfId="735"/>
    <cellStyle name="comma zerodec" xfId="736"/>
    <cellStyle name="comma zerodec 2" xfId="737"/>
    <cellStyle name="Comma_ SG&amp;A Bridge " xfId="738"/>
    <cellStyle name="Copied" xfId="739"/>
    <cellStyle name="Copied 2" xfId="740"/>
    <cellStyle name="Currency [0]_ SG&amp;A Bridge " xfId="741"/>
    <cellStyle name="Currency_ SG&amp;A Bridge " xfId="742"/>
    <cellStyle name="Currency1" xfId="743"/>
    <cellStyle name="Currency1 2" xfId="744"/>
    <cellStyle name="Date" xfId="745"/>
    <cellStyle name="Date 2" xfId="746"/>
    <cellStyle name="Dezimal [0]_laroux" xfId="747"/>
    <cellStyle name="Dezimal_laroux" xfId="748"/>
    <cellStyle name="Dollar (zero dec)" xfId="749"/>
    <cellStyle name="Dollar (zero dec) 2" xfId="750"/>
    <cellStyle name="Entered" xfId="751"/>
    <cellStyle name="Entered 2" xfId="752"/>
    <cellStyle name="Explanatory Text" xfId="753"/>
    <cellStyle name="Explanatory Text 2" xfId="754"/>
    <cellStyle name="Explanatory Text 2 2" xfId="755"/>
    <cellStyle name="Explanatory Text 3" xfId="756"/>
    <cellStyle name="Explanatory Text 3 2" xfId="757"/>
    <cellStyle name="Explanatory Text 3 3" xfId="758"/>
    <cellStyle name="Explanatory Text 4" xfId="759"/>
    <cellStyle name="Explanatory Text 4 2" xfId="760"/>
    <cellStyle name="Explanatory Text 4 2 2" xfId="761"/>
    <cellStyle name="Explanatory Text 4 3" xfId="762"/>
    <cellStyle name="Explanatory Text_1) 도로시설물" xfId="763"/>
    <cellStyle name="Fixed" xfId="764"/>
    <cellStyle name="Fixed 2" xfId="765"/>
    <cellStyle name="Good" xfId="766"/>
    <cellStyle name="Good 2" xfId="767"/>
    <cellStyle name="Good 2 2" xfId="768"/>
    <cellStyle name="Good 3" xfId="769"/>
    <cellStyle name="Good 3 2" xfId="770"/>
    <cellStyle name="Good 3 3" xfId="771"/>
    <cellStyle name="Good 4" xfId="772"/>
    <cellStyle name="Good 4 2" xfId="773"/>
    <cellStyle name="Good 4 2 2" xfId="774"/>
    <cellStyle name="Good 4 3" xfId="775"/>
    <cellStyle name="Good_1) 도로시설물" xfId="776"/>
    <cellStyle name="Grey" xfId="777"/>
    <cellStyle name="Grey 2" xfId="778"/>
    <cellStyle name="HEADER" xfId="779"/>
    <cellStyle name="HEADER 2" xfId="780"/>
    <cellStyle name="Header1" xfId="781"/>
    <cellStyle name="Header1 2" xfId="782"/>
    <cellStyle name="Header2" xfId="783"/>
    <cellStyle name="Header2 2" xfId="784"/>
    <cellStyle name="Heading 1" xfId="785"/>
    <cellStyle name="Heading 1 2" xfId="786"/>
    <cellStyle name="Heading 1 2 2" xfId="787"/>
    <cellStyle name="Heading 1 3" xfId="788"/>
    <cellStyle name="Heading 1 3 2" xfId="789"/>
    <cellStyle name="Heading 1 3 3" xfId="790"/>
    <cellStyle name="Heading 1 4" xfId="791"/>
    <cellStyle name="Heading 1 4 2" xfId="792"/>
    <cellStyle name="Heading 1 4 2 2" xfId="793"/>
    <cellStyle name="Heading 1 4 3" xfId="794"/>
    <cellStyle name="Heading 1_1) 도로시설물" xfId="795"/>
    <cellStyle name="Heading 2" xfId="796"/>
    <cellStyle name="Heading 2 2" xfId="797"/>
    <cellStyle name="Heading 2 2 2" xfId="798"/>
    <cellStyle name="Heading 2 3" xfId="799"/>
    <cellStyle name="Heading 2 3 2" xfId="800"/>
    <cellStyle name="Heading 2 3 3" xfId="801"/>
    <cellStyle name="Heading 2 4" xfId="802"/>
    <cellStyle name="Heading 2 4 2" xfId="803"/>
    <cellStyle name="Heading 2 4 2 2" xfId="804"/>
    <cellStyle name="Heading 2 4 3" xfId="805"/>
    <cellStyle name="Heading 2_1) 도로시설물" xfId="806"/>
    <cellStyle name="Heading 3" xfId="807"/>
    <cellStyle name="Heading 3 2" xfId="808"/>
    <cellStyle name="Heading 3 2 2" xfId="809"/>
    <cellStyle name="Heading 3 3" xfId="810"/>
    <cellStyle name="Heading 3 3 2" xfId="811"/>
    <cellStyle name="Heading 3 3 3" xfId="812"/>
    <cellStyle name="Heading 3 4" xfId="813"/>
    <cellStyle name="Heading 3 4 2" xfId="814"/>
    <cellStyle name="Heading 3 4 2 2" xfId="815"/>
    <cellStyle name="Heading 3 4 3" xfId="816"/>
    <cellStyle name="Heading 3_1) 도로시설물" xfId="817"/>
    <cellStyle name="Heading 4" xfId="818"/>
    <cellStyle name="Heading 4 2" xfId="819"/>
    <cellStyle name="Heading 4 2 2" xfId="820"/>
    <cellStyle name="Heading 4 3" xfId="821"/>
    <cellStyle name="Heading 4 3 2" xfId="822"/>
    <cellStyle name="Heading 4 3 3" xfId="823"/>
    <cellStyle name="Heading 4 4" xfId="824"/>
    <cellStyle name="Heading 4 4 2" xfId="825"/>
    <cellStyle name="Heading 4 4 2 2" xfId="826"/>
    <cellStyle name="Heading 4 4 3" xfId="827"/>
    <cellStyle name="Heading 4_1) 도로시설물" xfId="828"/>
    <cellStyle name="HEADING1" xfId="829"/>
    <cellStyle name="HEADING1 2" xfId="830"/>
    <cellStyle name="HEADING2" xfId="831"/>
    <cellStyle name="HEADING2 2" xfId="832"/>
    <cellStyle name="Input" xfId="833"/>
    <cellStyle name="Input [yellow]" xfId="834"/>
    <cellStyle name="Input [yellow] 2" xfId="835"/>
    <cellStyle name="Input 10" xfId="836"/>
    <cellStyle name="Input 10 2" xfId="837"/>
    <cellStyle name="Input 11" xfId="838"/>
    <cellStyle name="Input 11 2" xfId="839"/>
    <cellStyle name="Input 12" xfId="840"/>
    <cellStyle name="Input 12 2" xfId="841"/>
    <cellStyle name="Input 13" xfId="842"/>
    <cellStyle name="Input 13 2" xfId="843"/>
    <cellStyle name="Input 14" xfId="844"/>
    <cellStyle name="Input 14 2" xfId="845"/>
    <cellStyle name="Input 15" xfId="846"/>
    <cellStyle name="Input 15 2" xfId="847"/>
    <cellStyle name="Input 16" xfId="848"/>
    <cellStyle name="Input 16 2" xfId="849"/>
    <cellStyle name="Input 2" xfId="850"/>
    <cellStyle name="Input 2 2" xfId="851"/>
    <cellStyle name="Input 3" xfId="852"/>
    <cellStyle name="Input 3 2" xfId="853"/>
    <cellStyle name="Input 4" xfId="854"/>
    <cellStyle name="Input 4 2" xfId="855"/>
    <cellStyle name="Input 5" xfId="856"/>
    <cellStyle name="Input 5 2" xfId="857"/>
    <cellStyle name="Input 6" xfId="858"/>
    <cellStyle name="Input 6 2" xfId="859"/>
    <cellStyle name="Input 7" xfId="860"/>
    <cellStyle name="Input 7 2" xfId="861"/>
    <cellStyle name="Input 8" xfId="862"/>
    <cellStyle name="Input 8 2" xfId="863"/>
    <cellStyle name="Input 9" xfId="864"/>
    <cellStyle name="Input 9 2" xfId="865"/>
    <cellStyle name="Input_1) 도로시설물" xfId="866"/>
    <cellStyle name="Linked Cell" xfId="867"/>
    <cellStyle name="Linked Cell 2" xfId="868"/>
    <cellStyle name="Linked Cell 2 2" xfId="869"/>
    <cellStyle name="Linked Cell 3" xfId="870"/>
    <cellStyle name="Linked Cell 3 2" xfId="871"/>
    <cellStyle name="Linked Cell 3 3" xfId="872"/>
    <cellStyle name="Linked Cell 4" xfId="873"/>
    <cellStyle name="Linked Cell 4 2" xfId="874"/>
    <cellStyle name="Linked Cell 4 2 2" xfId="875"/>
    <cellStyle name="Linked Cell 4 3" xfId="876"/>
    <cellStyle name="Linked Cell_1) 도로시설물" xfId="877"/>
    <cellStyle name="Milliers [0]_Arabian Spec" xfId="878"/>
    <cellStyle name="Milliers_Arabian Spec" xfId="879"/>
    <cellStyle name="Model" xfId="880"/>
    <cellStyle name="Model 2" xfId="881"/>
    <cellStyle name="Mon?aire [0]_Arabian Spec" xfId="882"/>
    <cellStyle name="Mon?aire_Arabian Spec" xfId="883"/>
    <cellStyle name="Neutral" xfId="884"/>
    <cellStyle name="Neutral 2" xfId="885"/>
    <cellStyle name="Neutral 2 2" xfId="886"/>
    <cellStyle name="Neutral 3" xfId="887"/>
    <cellStyle name="Neutral 3 2" xfId="888"/>
    <cellStyle name="Neutral 3 3" xfId="889"/>
    <cellStyle name="Neutral 4" xfId="890"/>
    <cellStyle name="Neutral 4 2" xfId="891"/>
    <cellStyle name="Neutral 4 2 2" xfId="892"/>
    <cellStyle name="Neutral 4 3" xfId="893"/>
    <cellStyle name="Neutral_1) 도로시설물" xfId="894"/>
    <cellStyle name="Normal - Style1" xfId="895"/>
    <cellStyle name="Normal - Style1 2" xfId="896"/>
    <cellStyle name="Normal_ SG&amp;A Bridge " xfId="897"/>
    <cellStyle name="Note" xfId="898"/>
    <cellStyle name="Note 2" xfId="899"/>
    <cellStyle name="Output" xfId="900"/>
    <cellStyle name="Output 2" xfId="901"/>
    <cellStyle name="Output 2 2" xfId="902"/>
    <cellStyle name="Output 3" xfId="903"/>
    <cellStyle name="Output 3 2" xfId="904"/>
    <cellStyle name="Output 3 3" xfId="905"/>
    <cellStyle name="Output 4" xfId="906"/>
    <cellStyle name="Output 4 2" xfId="907"/>
    <cellStyle name="Output 4 2 2" xfId="908"/>
    <cellStyle name="Output 4 3" xfId="909"/>
    <cellStyle name="Output_1) 도로시설물" xfId="910"/>
    <cellStyle name="Percent [2]" xfId="911"/>
    <cellStyle name="Percent [2] 2" xfId="912"/>
    <cellStyle name="Standard_laroux" xfId="913"/>
    <cellStyle name="subhead" xfId="914"/>
    <cellStyle name="subhead 2" xfId="915"/>
    <cellStyle name="Title" xfId="916"/>
    <cellStyle name="Title 2" xfId="917"/>
    <cellStyle name="Title 2 2" xfId="918"/>
    <cellStyle name="Title 3" xfId="919"/>
    <cellStyle name="Title 3 2" xfId="920"/>
    <cellStyle name="Title 3 3" xfId="921"/>
    <cellStyle name="Title 4" xfId="922"/>
    <cellStyle name="Title 4 2" xfId="923"/>
    <cellStyle name="Title 4 2 2" xfId="924"/>
    <cellStyle name="Title 4 3" xfId="925"/>
    <cellStyle name="Title_1) 도로시설물" xfId="926"/>
    <cellStyle name="Total" xfId="927"/>
    <cellStyle name="Total 2" xfId="928"/>
    <cellStyle name="Total 2 2" xfId="929"/>
    <cellStyle name="Total 3" xfId="930"/>
    <cellStyle name="Total 3 2" xfId="931"/>
    <cellStyle name="Total 3 3" xfId="932"/>
    <cellStyle name="Total 4" xfId="933"/>
    <cellStyle name="Total 4 2" xfId="934"/>
    <cellStyle name="Total 4 2 2" xfId="935"/>
    <cellStyle name="Total 4 3" xfId="936"/>
    <cellStyle name="Total_1) 도로시설물" xfId="937"/>
    <cellStyle name="W?rung [0]_laroux" xfId="938"/>
    <cellStyle name="W?rung_laroux" xfId="939"/>
    <cellStyle name="Warning Text" xfId="940"/>
    <cellStyle name="Warning Text 2" xfId="941"/>
    <cellStyle name="Warning Text 2 2" xfId="942"/>
    <cellStyle name="Warning Text 3" xfId="943"/>
    <cellStyle name="Warning Text 3 2" xfId="944"/>
    <cellStyle name="Warning Text 3 3" xfId="945"/>
    <cellStyle name="Warning Text 4" xfId="946"/>
    <cellStyle name="Warning Text 4 2" xfId="947"/>
    <cellStyle name="Warning Text 4 2 2" xfId="948"/>
    <cellStyle name="Warning Text 4 3" xfId="949"/>
    <cellStyle name="Warning Text_1) 도로시설물" xfId="950"/>
    <cellStyle name="강조색1 2" xfId="951"/>
    <cellStyle name="강조색1 2 2" xfId="952"/>
    <cellStyle name="강조색1 2 2 2" xfId="953"/>
    <cellStyle name="강조색1 2 3" xfId="954"/>
    <cellStyle name="강조색1 2_1) 도로시설물" xfId="955"/>
    <cellStyle name="강조색1 3" xfId="956"/>
    <cellStyle name="강조색1 3 2" xfId="957"/>
    <cellStyle name="강조색1 4" xfId="958"/>
    <cellStyle name="강조색1 4 2" xfId="959"/>
    <cellStyle name="강조색1 5" xfId="960"/>
    <cellStyle name="강조색2 2" xfId="961"/>
    <cellStyle name="강조색2 2 2" xfId="962"/>
    <cellStyle name="강조색2 2 2 2" xfId="963"/>
    <cellStyle name="강조색2 2 3" xfId="964"/>
    <cellStyle name="강조색2 2_1) 도로시설물" xfId="965"/>
    <cellStyle name="강조색2 3" xfId="966"/>
    <cellStyle name="강조색2 3 2" xfId="967"/>
    <cellStyle name="강조색2 4" xfId="968"/>
    <cellStyle name="강조색2 4 2" xfId="969"/>
    <cellStyle name="강조색2 5" xfId="970"/>
    <cellStyle name="강조색3 2" xfId="971"/>
    <cellStyle name="강조색3 2 2" xfId="972"/>
    <cellStyle name="강조색3 2 2 2" xfId="973"/>
    <cellStyle name="강조색3 2 3" xfId="974"/>
    <cellStyle name="강조색3 2_1) 도로시설물" xfId="975"/>
    <cellStyle name="강조색3 3" xfId="976"/>
    <cellStyle name="강조색3 3 2" xfId="977"/>
    <cellStyle name="강조색3 4" xfId="978"/>
    <cellStyle name="강조색3 4 2" xfId="979"/>
    <cellStyle name="강조색3 5" xfId="980"/>
    <cellStyle name="강조색4 2" xfId="981"/>
    <cellStyle name="강조색4 2 2" xfId="982"/>
    <cellStyle name="강조색4 2 2 2" xfId="983"/>
    <cellStyle name="강조색4 2 3" xfId="984"/>
    <cellStyle name="강조색4 2_1) 도로시설물" xfId="985"/>
    <cellStyle name="강조색4 3" xfId="986"/>
    <cellStyle name="강조색4 3 2" xfId="987"/>
    <cellStyle name="강조색4 4" xfId="988"/>
    <cellStyle name="강조색4 4 2" xfId="989"/>
    <cellStyle name="강조색4 5" xfId="990"/>
    <cellStyle name="강조색5 2" xfId="991"/>
    <cellStyle name="강조색5 2 2" xfId="992"/>
    <cellStyle name="강조색5 2 2 2" xfId="993"/>
    <cellStyle name="강조색5 2 3" xfId="994"/>
    <cellStyle name="강조색5 3" xfId="995"/>
    <cellStyle name="강조색5 3 2" xfId="996"/>
    <cellStyle name="강조색5 4" xfId="997"/>
    <cellStyle name="강조색5 4 2" xfId="998"/>
    <cellStyle name="강조색5 5" xfId="999"/>
    <cellStyle name="강조색6 2" xfId="1000"/>
    <cellStyle name="강조색6 2 2" xfId="1001"/>
    <cellStyle name="강조색6 2 2 2" xfId="1002"/>
    <cellStyle name="강조색6 2 3" xfId="1003"/>
    <cellStyle name="강조색6 2_1) 도로시설물" xfId="1004"/>
    <cellStyle name="강조색6 3" xfId="1005"/>
    <cellStyle name="강조색6 3 2" xfId="1006"/>
    <cellStyle name="강조색6 4" xfId="1007"/>
    <cellStyle name="강조색6 4 2" xfId="1008"/>
    <cellStyle name="강조색6 5" xfId="1009"/>
    <cellStyle name="경고문 2" xfId="1010"/>
    <cellStyle name="경고문 2 2" xfId="1011"/>
    <cellStyle name="경고문 2 2 2" xfId="1012"/>
    <cellStyle name="경고문 2 3" xfId="1013"/>
    <cellStyle name="경고문 3" xfId="1014"/>
    <cellStyle name="경고문 3 2" xfId="1015"/>
    <cellStyle name="경고문 4" xfId="1016"/>
    <cellStyle name="경고문 4 2" xfId="1017"/>
    <cellStyle name="경고문 5" xfId="1018"/>
    <cellStyle name="계산 2" xfId="1019"/>
    <cellStyle name="계산 2 2" xfId="1020"/>
    <cellStyle name="계산 2 2 2" xfId="1021"/>
    <cellStyle name="계산 2 3" xfId="1022"/>
    <cellStyle name="계산 2_1) 도로시설물" xfId="1023"/>
    <cellStyle name="계산 3" xfId="1024"/>
    <cellStyle name="계산 3 2" xfId="1025"/>
    <cellStyle name="계산 4" xfId="1026"/>
    <cellStyle name="계산 4 2" xfId="1027"/>
    <cellStyle name="계산 5" xfId="1028"/>
    <cellStyle name="고정소숫점" xfId="1029"/>
    <cellStyle name="고정소숫점 2" xfId="1030"/>
    <cellStyle name="고정출력1" xfId="1031"/>
    <cellStyle name="고정출력1 2" xfId="1032"/>
    <cellStyle name="고정출력2" xfId="1033"/>
    <cellStyle name="고정출력2 2" xfId="1034"/>
    <cellStyle name="과정별배정" xfId="1035"/>
    <cellStyle name="과정별배정 2" xfId="1036"/>
    <cellStyle name="나쁨 2" xfId="1037"/>
    <cellStyle name="나쁨 2 2" xfId="1038"/>
    <cellStyle name="나쁨 2 2 2" xfId="1039"/>
    <cellStyle name="나쁨 2 3" xfId="1040"/>
    <cellStyle name="나쁨 2_1) 도로시설물" xfId="1041"/>
    <cellStyle name="나쁨 3" xfId="1042"/>
    <cellStyle name="나쁨 3 2" xfId="1043"/>
    <cellStyle name="나쁨 4" xfId="1044"/>
    <cellStyle name="나쁨 4 2" xfId="1045"/>
    <cellStyle name="나쁨 5" xfId="1046"/>
    <cellStyle name="날짜" xfId="1047"/>
    <cellStyle name="날짜 2" xfId="1048"/>
    <cellStyle name="달러" xfId="1049"/>
    <cellStyle name="달러 2" xfId="1050"/>
    <cellStyle name="똿뗦먛귟 [0.00]_NT Server " xfId="1051"/>
    <cellStyle name="똿뗦먛귟_NT Server " xfId="1052"/>
    <cellStyle name="메모 10" xfId="1053"/>
    <cellStyle name="메모 10 2" xfId="1054"/>
    <cellStyle name="메모 10 2 2" xfId="1055"/>
    <cellStyle name="메모 10 3" xfId="1056"/>
    <cellStyle name="메모 10 4" xfId="1057"/>
    <cellStyle name="메모 10 5" xfId="1058"/>
    <cellStyle name="메모 10 5 2" xfId="1059"/>
    <cellStyle name="메모 11" xfId="1060"/>
    <cellStyle name="메모 11 2" xfId="1061"/>
    <cellStyle name="메모 11 2 2" xfId="1062"/>
    <cellStyle name="메모 11 3" xfId="1063"/>
    <cellStyle name="메모 11 4" xfId="1064"/>
    <cellStyle name="메모 11 5" xfId="1065"/>
    <cellStyle name="메모 11 5 2" xfId="1066"/>
    <cellStyle name="메모 12" xfId="1067"/>
    <cellStyle name="메모 12 2" xfId="1068"/>
    <cellStyle name="메모 12 2 2" xfId="1069"/>
    <cellStyle name="메모 12 3" xfId="1070"/>
    <cellStyle name="메모 12 4" xfId="1071"/>
    <cellStyle name="메모 12 4 2" xfId="1072"/>
    <cellStyle name="메모 13" xfId="1073"/>
    <cellStyle name="메모 13 2" xfId="1074"/>
    <cellStyle name="메모 13 2 2" xfId="1075"/>
    <cellStyle name="메모 13 3" xfId="1076"/>
    <cellStyle name="메모 13 4" xfId="1077"/>
    <cellStyle name="메모 13 4 2" xfId="1078"/>
    <cellStyle name="메모 14" xfId="1079"/>
    <cellStyle name="메모 14 2" xfId="1080"/>
    <cellStyle name="메모 14 2 2" xfId="1081"/>
    <cellStyle name="메모 14 3" xfId="1082"/>
    <cellStyle name="메모 14 4" xfId="1083"/>
    <cellStyle name="메모 14 4 2" xfId="1084"/>
    <cellStyle name="메모 15" xfId="1085"/>
    <cellStyle name="메모 15 2" xfId="1086"/>
    <cellStyle name="메모 15 2 2" xfId="1087"/>
    <cellStyle name="메모 15 3" xfId="1088"/>
    <cellStyle name="메모 15 4" xfId="1089"/>
    <cellStyle name="메모 15 4 2" xfId="1090"/>
    <cellStyle name="메모 16" xfId="1091"/>
    <cellStyle name="메모 16 2" xfId="1092"/>
    <cellStyle name="메모 16 2 2" xfId="1093"/>
    <cellStyle name="메모 16 3" xfId="1094"/>
    <cellStyle name="메모 16 4" xfId="1095"/>
    <cellStyle name="메모 16 4 2" xfId="1096"/>
    <cellStyle name="메모 17" xfId="1097"/>
    <cellStyle name="메모 17 2" xfId="1098"/>
    <cellStyle name="메모 17 2 2" xfId="1099"/>
    <cellStyle name="메모 17 3" xfId="1100"/>
    <cellStyle name="메모 17 4" xfId="1101"/>
    <cellStyle name="메모 17 4 2" xfId="1102"/>
    <cellStyle name="메모 18" xfId="1103"/>
    <cellStyle name="메모 18 2" xfId="1104"/>
    <cellStyle name="메모 18 2 2" xfId="1105"/>
    <cellStyle name="메모 18 3" xfId="1106"/>
    <cellStyle name="메모 18 4" xfId="1107"/>
    <cellStyle name="메모 18 4 2" xfId="1108"/>
    <cellStyle name="메모 19" xfId="1109"/>
    <cellStyle name="메모 19 2" xfId="1110"/>
    <cellStyle name="메모 19 2 2" xfId="1111"/>
    <cellStyle name="메모 19 3" xfId="1112"/>
    <cellStyle name="메모 19 4" xfId="1113"/>
    <cellStyle name="메모 19 4 2" xfId="1114"/>
    <cellStyle name="메모 2" xfId="1115"/>
    <cellStyle name="메모 2 10" xfId="1116"/>
    <cellStyle name="메모 2 10 2" xfId="1117"/>
    <cellStyle name="메모 2 2" xfId="1118"/>
    <cellStyle name="메모 2 2 2" xfId="1119"/>
    <cellStyle name="메모 2 2 2 2" xfId="1120"/>
    <cellStyle name="메모 2 2 3" xfId="1121"/>
    <cellStyle name="메모 2 2_1) 도로시설물" xfId="1122"/>
    <cellStyle name="메모 2 3" xfId="1123"/>
    <cellStyle name="메모 2 3 2" xfId="1124"/>
    <cellStyle name="메모 2 4" xfId="1125"/>
    <cellStyle name="메모 2 5" xfId="1126"/>
    <cellStyle name="메모 2 5 2" xfId="1127"/>
    <cellStyle name="메모 2 6" xfId="1128"/>
    <cellStyle name="메모 2 6 2" xfId="1129"/>
    <cellStyle name="메모 2 7" xfId="1130"/>
    <cellStyle name="메모 2 7 2" xfId="1131"/>
    <cellStyle name="메모 2 8" xfId="1132"/>
    <cellStyle name="메모 2 8 2" xfId="1133"/>
    <cellStyle name="메모 2 9" xfId="1134"/>
    <cellStyle name="메모 2 9 2" xfId="1135"/>
    <cellStyle name="메모 2_1) 도로시설물" xfId="1136"/>
    <cellStyle name="메모 20" xfId="1137"/>
    <cellStyle name="메모 20 2" xfId="1138"/>
    <cellStyle name="메모 20 2 2" xfId="1139"/>
    <cellStyle name="메모 20 3" xfId="1140"/>
    <cellStyle name="메모 20 4" xfId="1141"/>
    <cellStyle name="메모 20 4 2" xfId="1142"/>
    <cellStyle name="메모 21" xfId="1143"/>
    <cellStyle name="메모 21 2" xfId="1144"/>
    <cellStyle name="메모 21 2 2" xfId="1145"/>
    <cellStyle name="메모 21 3" xfId="1146"/>
    <cellStyle name="메모 21 4" xfId="1147"/>
    <cellStyle name="메모 21 4 2" xfId="1148"/>
    <cellStyle name="메모 22" xfId="1149"/>
    <cellStyle name="메모 22 2" xfId="1150"/>
    <cellStyle name="메모 22 2 2" xfId="1151"/>
    <cellStyle name="메모 22 3" xfId="1152"/>
    <cellStyle name="메모 22 4" xfId="1153"/>
    <cellStyle name="메모 22 4 2" xfId="1154"/>
    <cellStyle name="메모 23" xfId="1155"/>
    <cellStyle name="메모 23 2" xfId="1156"/>
    <cellStyle name="메모 23 2 2" xfId="1157"/>
    <cellStyle name="메모 23 3" xfId="1158"/>
    <cellStyle name="메모 23 4" xfId="1159"/>
    <cellStyle name="메모 23 4 2" xfId="1160"/>
    <cellStyle name="메모 24" xfId="1161"/>
    <cellStyle name="메모 24 2" xfId="1162"/>
    <cellStyle name="메모 24 2 2" xfId="1163"/>
    <cellStyle name="메모 24 3" xfId="1164"/>
    <cellStyle name="메모 24 4" xfId="1165"/>
    <cellStyle name="메모 24 4 2" xfId="1166"/>
    <cellStyle name="메모 25" xfId="1167"/>
    <cellStyle name="메모 25 2" xfId="1168"/>
    <cellStyle name="메모 25 2 2" xfId="1169"/>
    <cellStyle name="메모 25 3" xfId="1170"/>
    <cellStyle name="메모 25 4" xfId="1171"/>
    <cellStyle name="메모 25 4 2" xfId="1172"/>
    <cellStyle name="메모 26" xfId="1173"/>
    <cellStyle name="메모 26 2" xfId="1174"/>
    <cellStyle name="메모 26 2 2" xfId="1175"/>
    <cellStyle name="메모 26 3" xfId="1176"/>
    <cellStyle name="메모 26 3 2" xfId="1177"/>
    <cellStyle name="메모 26 4" xfId="1178"/>
    <cellStyle name="메모 27" xfId="1179"/>
    <cellStyle name="메모 27 2" xfId="1180"/>
    <cellStyle name="메모 27 2 2" xfId="1181"/>
    <cellStyle name="메모 27 3" xfId="1182"/>
    <cellStyle name="메모 27 3 2" xfId="1183"/>
    <cellStyle name="메모 27 4" xfId="1184"/>
    <cellStyle name="메모 28" xfId="1185"/>
    <cellStyle name="메모 28 2" xfId="1186"/>
    <cellStyle name="메모 28 2 2" xfId="1187"/>
    <cellStyle name="메모 28 3" xfId="1188"/>
    <cellStyle name="메모 28 3 2" xfId="1189"/>
    <cellStyle name="메모 28 4" xfId="1190"/>
    <cellStyle name="메모 29" xfId="1191"/>
    <cellStyle name="메모 29 2" xfId="1192"/>
    <cellStyle name="메모 29 2 2" xfId="1193"/>
    <cellStyle name="메모 29 3" xfId="1194"/>
    <cellStyle name="메모 29 3 2" xfId="1195"/>
    <cellStyle name="메모 29 4" xfId="1196"/>
    <cellStyle name="메모 3" xfId="1197"/>
    <cellStyle name="메모 3 2" xfId="1198"/>
    <cellStyle name="메모 3 2 2" xfId="1199"/>
    <cellStyle name="메모 3 3" xfId="1200"/>
    <cellStyle name="메모 3 4" xfId="1201"/>
    <cellStyle name="메모 3 5" xfId="1202"/>
    <cellStyle name="메모 3 5 2" xfId="1203"/>
    <cellStyle name="메모 3_1) 도로시설물" xfId="1204"/>
    <cellStyle name="메모 30" xfId="1205"/>
    <cellStyle name="메모 30 2" xfId="1206"/>
    <cellStyle name="메모 30 2 2" xfId="1207"/>
    <cellStyle name="메모 30 3" xfId="1208"/>
    <cellStyle name="메모 30 3 2" xfId="1209"/>
    <cellStyle name="메모 30 4" xfId="1210"/>
    <cellStyle name="메모 31" xfId="1211"/>
    <cellStyle name="메모 31 2" xfId="1212"/>
    <cellStyle name="메모 31 2 2" xfId="1213"/>
    <cellStyle name="메모 31 3" xfId="1214"/>
    <cellStyle name="메모 31 3 2" xfId="1215"/>
    <cellStyle name="메모 31 4" xfId="1216"/>
    <cellStyle name="메모 32" xfId="1217"/>
    <cellStyle name="메모 32 2" xfId="1218"/>
    <cellStyle name="메모 32 2 2" xfId="1219"/>
    <cellStyle name="메모 32 3" xfId="1220"/>
    <cellStyle name="메모 32 3 2" xfId="1221"/>
    <cellStyle name="메모 32 4" xfId="1222"/>
    <cellStyle name="메모 33" xfId="1223"/>
    <cellStyle name="메모 33 2" xfId="1224"/>
    <cellStyle name="메모 33 2 2" xfId="1225"/>
    <cellStyle name="메모 33 3" xfId="1226"/>
    <cellStyle name="메모 33 3 2" xfId="1227"/>
    <cellStyle name="메모 33 4" xfId="1228"/>
    <cellStyle name="메모 34" xfId="1229"/>
    <cellStyle name="메모 34 2" xfId="1230"/>
    <cellStyle name="메모 34 2 2" xfId="1231"/>
    <cellStyle name="메모 34 3" xfId="1232"/>
    <cellStyle name="메모 34 3 2" xfId="1233"/>
    <cellStyle name="메모 34 4" xfId="1234"/>
    <cellStyle name="메모 35" xfId="1235"/>
    <cellStyle name="메모 35 2" xfId="1236"/>
    <cellStyle name="메모 35 2 2" xfId="1237"/>
    <cellStyle name="메모 35 3" xfId="1238"/>
    <cellStyle name="메모 35 3 2" xfId="1239"/>
    <cellStyle name="메모 35 4" xfId="1240"/>
    <cellStyle name="메모 36" xfId="1241"/>
    <cellStyle name="메모 36 2" xfId="1242"/>
    <cellStyle name="메모 36 2 2" xfId="1243"/>
    <cellStyle name="메모 36 3" xfId="1244"/>
    <cellStyle name="메모 36 3 2" xfId="1245"/>
    <cellStyle name="메모 36 4" xfId="1246"/>
    <cellStyle name="메모 37" xfId="1247"/>
    <cellStyle name="메모 37 2" xfId="1248"/>
    <cellStyle name="메모 37 2 2" xfId="1249"/>
    <cellStyle name="메모 37 3" xfId="1250"/>
    <cellStyle name="메모 37 3 2" xfId="1251"/>
    <cellStyle name="메모 37 4" xfId="1252"/>
    <cellStyle name="메모 38" xfId="1253"/>
    <cellStyle name="메모 38 2" xfId="1254"/>
    <cellStyle name="메모 38 2 2" xfId="1255"/>
    <cellStyle name="메모 38 3" xfId="1256"/>
    <cellStyle name="메모 38 3 2" xfId="1257"/>
    <cellStyle name="메모 38 4" xfId="1258"/>
    <cellStyle name="메모 39" xfId="1259"/>
    <cellStyle name="메모 39 2" xfId="1260"/>
    <cellStyle name="메모 39 2 2" xfId="1261"/>
    <cellStyle name="메모 39 3" xfId="1262"/>
    <cellStyle name="메모 39 3 2" xfId="1263"/>
    <cellStyle name="메모 39 4" xfId="1264"/>
    <cellStyle name="메모 4" xfId="1265"/>
    <cellStyle name="메모 4 2" xfId="1266"/>
    <cellStyle name="메모 4 2 2" xfId="1267"/>
    <cellStyle name="메모 4 3" xfId="1268"/>
    <cellStyle name="메모 4 3 2" xfId="1269"/>
    <cellStyle name="메모 4 4" xfId="1270"/>
    <cellStyle name="메모 4 5" xfId="1271"/>
    <cellStyle name="메모 4 5 2" xfId="1272"/>
    <cellStyle name="메모 4 6" xfId="1273"/>
    <cellStyle name="메모 4 6 2" xfId="1274"/>
    <cellStyle name="메모 40" xfId="1275"/>
    <cellStyle name="메모 40 2" xfId="1276"/>
    <cellStyle name="메모 40 2 2" xfId="1277"/>
    <cellStyle name="메모 40 3" xfId="1278"/>
    <cellStyle name="메모 40 3 2" xfId="1279"/>
    <cellStyle name="메모 40 4" xfId="1280"/>
    <cellStyle name="메모 41" xfId="1281"/>
    <cellStyle name="메모 41 2" xfId="1282"/>
    <cellStyle name="메모 41 2 2" xfId="1283"/>
    <cellStyle name="메모 41 3" xfId="1284"/>
    <cellStyle name="메모 41 3 2" xfId="1285"/>
    <cellStyle name="메모 41 4" xfId="1286"/>
    <cellStyle name="메모 42" xfId="1287"/>
    <cellStyle name="메모 42 2" xfId="1288"/>
    <cellStyle name="메모 42 2 2" xfId="1289"/>
    <cellStyle name="메모 42 3" xfId="1290"/>
    <cellStyle name="메모 42 3 2" xfId="1291"/>
    <cellStyle name="메모 42 4" xfId="1292"/>
    <cellStyle name="메모 43" xfId="1293"/>
    <cellStyle name="메모 43 2" xfId="1294"/>
    <cellStyle name="메모 43 2 2" xfId="1295"/>
    <cellStyle name="메모 43 3" xfId="1296"/>
    <cellStyle name="메모 43 3 2" xfId="1297"/>
    <cellStyle name="메모 43 4" xfId="1298"/>
    <cellStyle name="메모 44" xfId="1299"/>
    <cellStyle name="메모 44 2" xfId="1300"/>
    <cellStyle name="메모 44 2 2" xfId="1301"/>
    <cellStyle name="메모 44 3" xfId="1302"/>
    <cellStyle name="메모 44 3 2" xfId="1303"/>
    <cellStyle name="메모 44 4" xfId="1304"/>
    <cellStyle name="메모 45" xfId="1305"/>
    <cellStyle name="메모 45 2" xfId="1306"/>
    <cellStyle name="메모 45 2 2" xfId="1307"/>
    <cellStyle name="메모 45 3" xfId="1308"/>
    <cellStyle name="메모 45 3 2" xfId="1309"/>
    <cellStyle name="메모 45 4" xfId="1310"/>
    <cellStyle name="메모 46" xfId="1311"/>
    <cellStyle name="메모 46 2" xfId="1312"/>
    <cellStyle name="메모 46 2 2" xfId="1313"/>
    <cellStyle name="메모 46 3" xfId="1314"/>
    <cellStyle name="메모 46 3 2" xfId="1315"/>
    <cellStyle name="메모 46 4" xfId="1316"/>
    <cellStyle name="메모 47" xfId="1317"/>
    <cellStyle name="메모 47 2" xfId="1318"/>
    <cellStyle name="메모 47 2 2" xfId="1319"/>
    <cellStyle name="메모 47 3" xfId="1320"/>
    <cellStyle name="메모 47 3 2" xfId="1321"/>
    <cellStyle name="메모 47 4" xfId="1322"/>
    <cellStyle name="메모 48" xfId="1323"/>
    <cellStyle name="메모 48 2" xfId="1324"/>
    <cellStyle name="메모 48 2 2" xfId="1325"/>
    <cellStyle name="메모 48 3" xfId="1326"/>
    <cellStyle name="메모 48 3 2" xfId="1327"/>
    <cellStyle name="메모 48 4" xfId="1328"/>
    <cellStyle name="메모 49" xfId="1329"/>
    <cellStyle name="메모 49 2" xfId="1330"/>
    <cellStyle name="메모 49 2 2" xfId="1331"/>
    <cellStyle name="메모 49 3" xfId="1332"/>
    <cellStyle name="메모 49 3 2" xfId="1333"/>
    <cellStyle name="메모 49 4" xfId="1334"/>
    <cellStyle name="메모 5" xfId="1335"/>
    <cellStyle name="메모 5 2" xfId="1336"/>
    <cellStyle name="메모 5 2 2" xfId="1337"/>
    <cellStyle name="메모 5 3" xfId="1338"/>
    <cellStyle name="메모 5 4" xfId="1339"/>
    <cellStyle name="메모 5 5" xfId="1340"/>
    <cellStyle name="메모 5 5 2" xfId="1341"/>
    <cellStyle name="메모 5 6" xfId="1342"/>
    <cellStyle name="메모 5 6 2" xfId="1343"/>
    <cellStyle name="메모 50" xfId="1344"/>
    <cellStyle name="메모 50 2" xfId="1345"/>
    <cellStyle name="메모 50 2 2" xfId="1346"/>
    <cellStyle name="메모 50 3" xfId="1347"/>
    <cellStyle name="메모 50 3 2" xfId="1348"/>
    <cellStyle name="메모 50 4" xfId="1349"/>
    <cellStyle name="메모 51" xfId="1350"/>
    <cellStyle name="메모 51 2" xfId="1351"/>
    <cellStyle name="메모 51 2 2" xfId="1352"/>
    <cellStyle name="메모 51 3" xfId="1353"/>
    <cellStyle name="메모 51 3 2" xfId="1354"/>
    <cellStyle name="메모 51 4" xfId="1355"/>
    <cellStyle name="메모 52" xfId="1356"/>
    <cellStyle name="메모 52 2" xfId="1357"/>
    <cellStyle name="메모 52 2 2" xfId="1358"/>
    <cellStyle name="메모 52 3" xfId="1359"/>
    <cellStyle name="메모 52 3 2" xfId="1360"/>
    <cellStyle name="메모 52 4" xfId="1361"/>
    <cellStyle name="메모 53" xfId="1362"/>
    <cellStyle name="메모 53 2" xfId="1363"/>
    <cellStyle name="메모 53 2 2" xfId="1364"/>
    <cellStyle name="메모 53 3" xfId="1365"/>
    <cellStyle name="메모 53 3 2" xfId="1366"/>
    <cellStyle name="메모 53 4" xfId="1367"/>
    <cellStyle name="메모 54" xfId="1368"/>
    <cellStyle name="메모 54 2" xfId="1369"/>
    <cellStyle name="메모 54 2 2" xfId="1370"/>
    <cellStyle name="메모 54 3" xfId="1371"/>
    <cellStyle name="메모 54 3 2" xfId="1372"/>
    <cellStyle name="메모 54 4" xfId="1373"/>
    <cellStyle name="메모 55" xfId="1374"/>
    <cellStyle name="메모 55 2" xfId="1375"/>
    <cellStyle name="메모 55 2 2" xfId="1376"/>
    <cellStyle name="메모 55 3" xfId="1377"/>
    <cellStyle name="메모 55 3 2" xfId="1378"/>
    <cellStyle name="메모 55 4" xfId="1379"/>
    <cellStyle name="메모 56" xfId="1380"/>
    <cellStyle name="메모 56 2" xfId="1381"/>
    <cellStyle name="메모 56 2 2" xfId="1382"/>
    <cellStyle name="메모 56 3" xfId="1383"/>
    <cellStyle name="메모 56 3 2" xfId="1384"/>
    <cellStyle name="메모 56 4" xfId="1385"/>
    <cellStyle name="메모 57" xfId="1386"/>
    <cellStyle name="메모 57 2" xfId="1387"/>
    <cellStyle name="메모 57 2 2" xfId="1388"/>
    <cellStyle name="메모 57 3" xfId="1389"/>
    <cellStyle name="메모 57 3 2" xfId="1390"/>
    <cellStyle name="메모 57 4" xfId="1391"/>
    <cellStyle name="메모 58" xfId="1392"/>
    <cellStyle name="메모 58 2" xfId="1393"/>
    <cellStyle name="메모 58 2 2" xfId="1394"/>
    <cellStyle name="메모 58 3" xfId="1395"/>
    <cellStyle name="메모 58 3 2" xfId="1396"/>
    <cellStyle name="메모 58 4" xfId="1397"/>
    <cellStyle name="메모 59" xfId="1398"/>
    <cellStyle name="메모 59 2" xfId="1399"/>
    <cellStyle name="메모 59 2 2" xfId="1400"/>
    <cellStyle name="메모 59 3" xfId="1401"/>
    <cellStyle name="메모 59 3 2" xfId="1402"/>
    <cellStyle name="메모 59 4" xfId="1403"/>
    <cellStyle name="메모 6" xfId="1404"/>
    <cellStyle name="메모 6 2" xfId="1405"/>
    <cellStyle name="메모 6 2 2" xfId="1406"/>
    <cellStyle name="메모 6 3" xfId="1407"/>
    <cellStyle name="메모 6 4" xfId="1408"/>
    <cellStyle name="메모 6 5" xfId="1409"/>
    <cellStyle name="메모 6 5 2" xfId="1410"/>
    <cellStyle name="메모 60" xfId="1411"/>
    <cellStyle name="메모 60 2" xfId="1412"/>
    <cellStyle name="메모 60 2 2" xfId="1413"/>
    <cellStyle name="메모 60 3" xfId="1414"/>
    <cellStyle name="메모 60 3 2" xfId="1415"/>
    <cellStyle name="메모 60 4" xfId="1416"/>
    <cellStyle name="메모 61" xfId="1417"/>
    <cellStyle name="메모 61 2" xfId="1418"/>
    <cellStyle name="메모 61 2 2" xfId="1419"/>
    <cellStyle name="메모 61 3" xfId="1420"/>
    <cellStyle name="메모 61 3 2" xfId="1421"/>
    <cellStyle name="메모 61 4" xfId="1422"/>
    <cellStyle name="메모 62" xfId="1423"/>
    <cellStyle name="메모 62 2" xfId="1424"/>
    <cellStyle name="메모 62 2 2" xfId="1425"/>
    <cellStyle name="메모 62 3" xfId="1426"/>
    <cellStyle name="메모 62 3 2" xfId="1427"/>
    <cellStyle name="메모 62 4" xfId="1428"/>
    <cellStyle name="메모 63" xfId="1429"/>
    <cellStyle name="메모 63 2" xfId="1430"/>
    <cellStyle name="메모 63 2 2" xfId="1431"/>
    <cellStyle name="메모 63 3" xfId="1432"/>
    <cellStyle name="메모 63 3 2" xfId="1433"/>
    <cellStyle name="메모 63 4" xfId="1434"/>
    <cellStyle name="메모 64" xfId="1435"/>
    <cellStyle name="메모 64 2" xfId="1436"/>
    <cellStyle name="메모 64 2 2" xfId="1437"/>
    <cellStyle name="메모 64 3" xfId="1438"/>
    <cellStyle name="메모 64 3 2" xfId="1439"/>
    <cellStyle name="메모 64 4" xfId="1440"/>
    <cellStyle name="메모 65" xfId="1441"/>
    <cellStyle name="메모 65 2" xfId="1442"/>
    <cellStyle name="메모 65 2 2" xfId="1443"/>
    <cellStyle name="메모 65 3" xfId="1444"/>
    <cellStyle name="메모 65 3 2" xfId="1445"/>
    <cellStyle name="메모 65 4" xfId="1446"/>
    <cellStyle name="메모 66" xfId="1447"/>
    <cellStyle name="메모 66 2" xfId="1448"/>
    <cellStyle name="메모 66 2 2" xfId="1449"/>
    <cellStyle name="메모 66 3" xfId="1450"/>
    <cellStyle name="메모 66 3 2" xfId="1451"/>
    <cellStyle name="메모 66 4" xfId="1452"/>
    <cellStyle name="메모 67" xfId="1453"/>
    <cellStyle name="메모 67 2" xfId="1454"/>
    <cellStyle name="메모 67 2 2" xfId="1455"/>
    <cellStyle name="메모 67 3" xfId="1456"/>
    <cellStyle name="메모 67 3 2" xfId="1457"/>
    <cellStyle name="메모 67 4" xfId="1458"/>
    <cellStyle name="메모 68" xfId="1459"/>
    <cellStyle name="메모 68 2" xfId="1460"/>
    <cellStyle name="메모 68 2 2" xfId="1461"/>
    <cellStyle name="메모 68 3" xfId="1462"/>
    <cellStyle name="메모 68 3 2" xfId="1463"/>
    <cellStyle name="메모 68 4" xfId="1464"/>
    <cellStyle name="메모 69" xfId="1465"/>
    <cellStyle name="메모 69 2" xfId="1466"/>
    <cellStyle name="메모 69 2 2" xfId="1467"/>
    <cellStyle name="메모 69 3" xfId="1468"/>
    <cellStyle name="메모 69 3 2" xfId="1469"/>
    <cellStyle name="메모 69 4" xfId="1470"/>
    <cellStyle name="메모 7" xfId="1471"/>
    <cellStyle name="메모 7 2" xfId="1472"/>
    <cellStyle name="메모 7 2 2" xfId="1473"/>
    <cellStyle name="메모 7 3" xfId="1474"/>
    <cellStyle name="메모 7 4" xfId="1475"/>
    <cellStyle name="메모 7 5" xfId="1476"/>
    <cellStyle name="메모 7 5 2" xfId="1477"/>
    <cellStyle name="메모 70" xfId="1478"/>
    <cellStyle name="메모 70 2" xfId="1479"/>
    <cellStyle name="메모 70 2 2" xfId="1480"/>
    <cellStyle name="메모 70 3" xfId="1481"/>
    <cellStyle name="메모 70 3 2" xfId="1482"/>
    <cellStyle name="메모 70 4" xfId="1483"/>
    <cellStyle name="메모 71" xfId="1484"/>
    <cellStyle name="메모 71 2" xfId="1485"/>
    <cellStyle name="메모 71 2 2" xfId="1486"/>
    <cellStyle name="메모 71 3" xfId="1487"/>
    <cellStyle name="메모 71 3 2" xfId="1488"/>
    <cellStyle name="메모 71 4" xfId="1489"/>
    <cellStyle name="메모 72" xfId="1490"/>
    <cellStyle name="메모 72 2" xfId="1491"/>
    <cellStyle name="메모 72 2 2" xfId="1492"/>
    <cellStyle name="메모 72 3" xfId="1493"/>
    <cellStyle name="메모 72 3 2" xfId="1494"/>
    <cellStyle name="메모 72 4" xfId="1495"/>
    <cellStyle name="메모 73" xfId="1496"/>
    <cellStyle name="메모 73 2" xfId="1497"/>
    <cellStyle name="메모 73 2 2" xfId="1498"/>
    <cellStyle name="메모 73 3" xfId="1499"/>
    <cellStyle name="메모 73 3 2" xfId="1500"/>
    <cellStyle name="메모 73 4" xfId="1501"/>
    <cellStyle name="메모 74" xfId="1502"/>
    <cellStyle name="메모 74 2" xfId="1503"/>
    <cellStyle name="메모 74 2 2" xfId="1504"/>
    <cellStyle name="메모 74 3" xfId="1505"/>
    <cellStyle name="메모 74 3 2" xfId="1506"/>
    <cellStyle name="메모 74 4" xfId="1507"/>
    <cellStyle name="메모 75" xfId="1508"/>
    <cellStyle name="메모 75 2" xfId="1509"/>
    <cellStyle name="메모 75 2 2" xfId="1510"/>
    <cellStyle name="메모 75 3" xfId="1511"/>
    <cellStyle name="메모 75 3 2" xfId="1512"/>
    <cellStyle name="메모 75 4" xfId="1513"/>
    <cellStyle name="메모 76" xfId="1514"/>
    <cellStyle name="메모 76 2" xfId="1515"/>
    <cellStyle name="메모 76 2 2" xfId="1516"/>
    <cellStyle name="메모 76 3" xfId="1517"/>
    <cellStyle name="메모 76 3 2" xfId="1518"/>
    <cellStyle name="메모 76 4" xfId="1519"/>
    <cellStyle name="메모 77" xfId="1520"/>
    <cellStyle name="메모 77 2" xfId="1521"/>
    <cellStyle name="메모 77 2 2" xfId="1522"/>
    <cellStyle name="메모 77 3" xfId="1523"/>
    <cellStyle name="메모 77 3 2" xfId="1524"/>
    <cellStyle name="메모 77 4" xfId="1525"/>
    <cellStyle name="메모 78" xfId="1526"/>
    <cellStyle name="메모 78 2" xfId="1527"/>
    <cellStyle name="메모 78 2 2" xfId="1528"/>
    <cellStyle name="메모 78 3" xfId="1529"/>
    <cellStyle name="메모 78 3 2" xfId="1530"/>
    <cellStyle name="메모 78 4" xfId="1531"/>
    <cellStyle name="메모 79" xfId="1532"/>
    <cellStyle name="메모 79 2" xfId="1533"/>
    <cellStyle name="메모 79 2 2" xfId="1534"/>
    <cellStyle name="메모 79 3" xfId="1535"/>
    <cellStyle name="메모 79 3 2" xfId="1536"/>
    <cellStyle name="메모 79 4" xfId="1537"/>
    <cellStyle name="메모 8" xfId="1538"/>
    <cellStyle name="메모 8 2" xfId="1539"/>
    <cellStyle name="메모 8 2 2" xfId="1540"/>
    <cellStyle name="메모 8 3" xfId="1541"/>
    <cellStyle name="메모 8 4" xfId="1542"/>
    <cellStyle name="메모 8 5" xfId="1543"/>
    <cellStyle name="메모 8 5 2" xfId="1544"/>
    <cellStyle name="메모 80" xfId="1545"/>
    <cellStyle name="메모 80 2" xfId="1546"/>
    <cellStyle name="메모 80 2 2" xfId="1547"/>
    <cellStyle name="메모 80 3" xfId="1548"/>
    <cellStyle name="메모 80 3 2" xfId="1549"/>
    <cellStyle name="메모 80 4" xfId="1550"/>
    <cellStyle name="메모 81" xfId="1551"/>
    <cellStyle name="메모 81 2" xfId="1552"/>
    <cellStyle name="메모 81 2 2" xfId="1553"/>
    <cellStyle name="메모 81 3" xfId="1554"/>
    <cellStyle name="메모 81 3 2" xfId="1555"/>
    <cellStyle name="메모 81 4" xfId="1556"/>
    <cellStyle name="메모 82" xfId="1557"/>
    <cellStyle name="메모 82 2" xfId="1558"/>
    <cellStyle name="메모 82 2 2" xfId="1559"/>
    <cellStyle name="메모 82 3" xfId="1560"/>
    <cellStyle name="메모 82 3 2" xfId="1561"/>
    <cellStyle name="메모 82 4" xfId="1562"/>
    <cellStyle name="메모 83" xfId="1563"/>
    <cellStyle name="메모 83 2" xfId="1564"/>
    <cellStyle name="메모 83 2 2" xfId="1565"/>
    <cellStyle name="메모 83 3" xfId="1566"/>
    <cellStyle name="메모 83 3 2" xfId="1567"/>
    <cellStyle name="메모 83 4" xfId="1568"/>
    <cellStyle name="메모 84" xfId="1569"/>
    <cellStyle name="메모 84 2" xfId="1570"/>
    <cellStyle name="메모 84 2 2" xfId="1571"/>
    <cellStyle name="메모 84 3" xfId="1572"/>
    <cellStyle name="메모 84 3 2" xfId="1573"/>
    <cellStyle name="메모 84 4" xfId="1574"/>
    <cellStyle name="메모 85" xfId="1575"/>
    <cellStyle name="메모 85 2" xfId="1576"/>
    <cellStyle name="메모 85 2 2" xfId="1577"/>
    <cellStyle name="메모 85 3" xfId="1578"/>
    <cellStyle name="메모 85 3 2" xfId="1579"/>
    <cellStyle name="메모 85 4" xfId="1580"/>
    <cellStyle name="메모 86" xfId="1581"/>
    <cellStyle name="메모 86 2" xfId="1582"/>
    <cellStyle name="메모 86 2 2" xfId="1583"/>
    <cellStyle name="메모 86 3" xfId="1584"/>
    <cellStyle name="메모 86 3 2" xfId="1585"/>
    <cellStyle name="메모 86 4" xfId="1586"/>
    <cellStyle name="메모 87" xfId="1587"/>
    <cellStyle name="메모 87 2" xfId="1588"/>
    <cellStyle name="메모 87 2 2" xfId="1589"/>
    <cellStyle name="메모 87 3" xfId="1590"/>
    <cellStyle name="메모 87 3 2" xfId="1591"/>
    <cellStyle name="메모 87 4" xfId="1592"/>
    <cellStyle name="메모 9" xfId="1593"/>
    <cellStyle name="메모 9 2" xfId="1594"/>
    <cellStyle name="메모 9 2 2" xfId="1595"/>
    <cellStyle name="메모 9 3" xfId="1596"/>
    <cellStyle name="메모 9 4" xfId="1597"/>
    <cellStyle name="메모 9 5" xfId="1598"/>
    <cellStyle name="메모 9 5 2" xfId="1599"/>
    <cellStyle name="믅됞 [0.00]_NT Server " xfId="1600"/>
    <cellStyle name="믅됞_NT Server " xfId="1601"/>
    <cellStyle name="백분율 2" xfId="1602"/>
    <cellStyle name="백분율 2 2" xfId="1603"/>
    <cellStyle name="백분율 2 2 2" xfId="1604"/>
    <cellStyle name="백분율 2 3" xfId="1605"/>
    <cellStyle name="백분율 3" xfId="1606"/>
    <cellStyle name="백분율 3 2" xfId="1607"/>
    <cellStyle name="백분율 4" xfId="1608"/>
    <cellStyle name="보통 2" xfId="1609"/>
    <cellStyle name="보통 2 2" xfId="1610"/>
    <cellStyle name="보통 2 2 2" xfId="1611"/>
    <cellStyle name="보통 2 3" xfId="1612"/>
    <cellStyle name="보통 2_1) 도로시설물" xfId="1613"/>
    <cellStyle name="보통 3" xfId="1614"/>
    <cellStyle name="보통 3 2" xfId="1615"/>
    <cellStyle name="보통 4" xfId="1616"/>
    <cellStyle name="보통 4 2" xfId="1617"/>
    <cellStyle name="보통 5" xfId="1618"/>
    <cellStyle name="뷭?_빟랹둴봃섟 " xfId="1619"/>
    <cellStyle name="설명 텍스트 2" xfId="1620"/>
    <cellStyle name="설명 텍스트 2 2" xfId="1621"/>
    <cellStyle name="설명 텍스트 2 2 2" xfId="1622"/>
    <cellStyle name="설명 텍스트 2 3" xfId="1623"/>
    <cellStyle name="설명 텍스트 3" xfId="1624"/>
    <cellStyle name="설명 텍스트 3 2" xfId="1625"/>
    <cellStyle name="설명 텍스트 4" xfId="1626"/>
    <cellStyle name="설명 텍스트 4 2" xfId="1627"/>
    <cellStyle name="설명 텍스트 5" xfId="1628"/>
    <cellStyle name="셀 확인 2" xfId="1629"/>
    <cellStyle name="셀 확인 2 2" xfId="1630"/>
    <cellStyle name="셀 확인 2 2 2" xfId="1631"/>
    <cellStyle name="셀 확인 2 3" xfId="1632"/>
    <cellStyle name="셀 확인 2_1) 도로시설물" xfId="1633"/>
    <cellStyle name="셀 확인 3" xfId="1634"/>
    <cellStyle name="셀 확인 3 2" xfId="1635"/>
    <cellStyle name="셀 확인 4" xfId="1636"/>
    <cellStyle name="셀 확인 4 2" xfId="1637"/>
    <cellStyle name="셀 확인 5" xfId="1638"/>
    <cellStyle name="숫자(R)" xfId="1639"/>
    <cellStyle name="숫자(R) 2" xfId="1640"/>
    <cellStyle name="쉼표 [0]" xfId="1641" builtinId="6"/>
    <cellStyle name="쉼표 [0] 10" xfId="1642"/>
    <cellStyle name="쉼표 [0] 10 2" xfId="1643"/>
    <cellStyle name="쉼표 [0] 10 2 2" xfId="1644"/>
    <cellStyle name="쉼표 [0] 10 2 2 2" xfId="1645"/>
    <cellStyle name="쉼표 [0] 10 3" xfId="1646"/>
    <cellStyle name="쉼표 [0] 10 3 2" xfId="1647"/>
    <cellStyle name="쉼표 [0] 10 4" xfId="1648"/>
    <cellStyle name="쉼표 [0] 10 4 2" xfId="1649"/>
    <cellStyle name="쉼표 [0] 10 4 2 2" xfId="1650"/>
    <cellStyle name="쉼표 [0] 10 5" xfId="1651"/>
    <cellStyle name="쉼표 [0] 10 6" xfId="1652"/>
    <cellStyle name="쉼표 [0] 11" xfId="1653"/>
    <cellStyle name="쉼표 [0] 11 2" xfId="1654"/>
    <cellStyle name="쉼표 [0] 12" xfId="1655"/>
    <cellStyle name="쉼표 [0] 12 2" xfId="1656"/>
    <cellStyle name="쉼표 [0] 12 2 2" xfId="1657"/>
    <cellStyle name="쉼표 [0] 12 3" xfId="1658"/>
    <cellStyle name="쉼표 [0] 12 3 2" xfId="1659"/>
    <cellStyle name="쉼표 [0] 12 4" xfId="1660"/>
    <cellStyle name="쉼표 [0] 12 4 2" xfId="1661"/>
    <cellStyle name="쉼표 [0] 12 5" xfId="1662"/>
    <cellStyle name="쉼표 [0] 13" xfId="1663"/>
    <cellStyle name="쉼표 [0] 13 10" xfId="1664"/>
    <cellStyle name="쉼표 [0] 13 10 2" xfId="1665"/>
    <cellStyle name="쉼표 [0] 13 11" xfId="1666"/>
    <cellStyle name="쉼표 [0] 13 11 2" xfId="1667"/>
    <cellStyle name="쉼표 [0] 13 12" xfId="1668"/>
    <cellStyle name="쉼표 [0] 13 2" xfId="1669"/>
    <cellStyle name="쉼표 [0] 13 2 2" xfId="1670"/>
    <cellStyle name="쉼표 [0] 13 2 2 2" xfId="1671"/>
    <cellStyle name="쉼표 [0] 13 3" xfId="1672"/>
    <cellStyle name="쉼표 [0] 13 4" xfId="1673"/>
    <cellStyle name="쉼표 [0] 13 5" xfId="1674"/>
    <cellStyle name="쉼표 [0] 13 6" xfId="1675"/>
    <cellStyle name="쉼표 [0] 13 6 2" xfId="1676"/>
    <cellStyle name="쉼표 [0] 13 7" xfId="1677"/>
    <cellStyle name="쉼표 [0] 13 7 2" xfId="1678"/>
    <cellStyle name="쉼표 [0] 13 8" xfId="1679"/>
    <cellStyle name="쉼표 [0] 13 8 2" xfId="1680"/>
    <cellStyle name="쉼표 [0] 13 9" xfId="1681"/>
    <cellStyle name="쉼표 [0] 13 9 2" xfId="1682"/>
    <cellStyle name="쉼표 [0] 14" xfId="1683"/>
    <cellStyle name="쉼표 [0] 14 2" xfId="1684"/>
    <cellStyle name="쉼표 [0] 14 2 2" xfId="1685"/>
    <cellStyle name="쉼표 [0] 14 2 2 2" xfId="1686"/>
    <cellStyle name="쉼표 [0] 14 3" xfId="1687"/>
    <cellStyle name="쉼표 [0] 14 3 2" xfId="1688"/>
    <cellStyle name="쉼표 [0] 14 4" xfId="1689"/>
    <cellStyle name="쉼표 [0] 14 4 2" xfId="1690"/>
    <cellStyle name="쉼표 [0] 14 5" xfId="1691"/>
    <cellStyle name="쉼표 [0] 15" xfId="1692"/>
    <cellStyle name="쉼표 [0] 15 2" xfId="1693"/>
    <cellStyle name="쉼표 [0] 15 2 2" xfId="1694"/>
    <cellStyle name="쉼표 [0] 15 3" xfId="1695"/>
    <cellStyle name="쉼표 [0] 15 3 2" xfId="1696"/>
    <cellStyle name="쉼표 [0] 15 4" xfId="1697"/>
    <cellStyle name="쉼표 [0] 15 4 2" xfId="1698"/>
    <cellStyle name="쉼표 [0] 16" xfId="1699"/>
    <cellStyle name="쉼표 [0] 16 2" xfId="1700"/>
    <cellStyle name="쉼표 [0] 16 2 2" xfId="1701"/>
    <cellStyle name="쉼표 [0] 16 3" xfId="1702"/>
    <cellStyle name="쉼표 [0] 16 3 2" xfId="1703"/>
    <cellStyle name="쉼표 [0] 16 4" xfId="1704"/>
    <cellStyle name="쉼표 [0] 16 4 2" xfId="1705"/>
    <cellStyle name="쉼표 [0] 16 5" xfId="1706"/>
    <cellStyle name="쉼표 [0] 17" xfId="1707"/>
    <cellStyle name="쉼표 [0] 17 2" xfId="1708"/>
    <cellStyle name="쉼표 [0] 17 2 2" xfId="1709"/>
    <cellStyle name="쉼표 [0] 17 3" xfId="1710"/>
    <cellStyle name="쉼표 [0] 17 3 2" xfId="1711"/>
    <cellStyle name="쉼표 [0] 17 4" xfId="1712"/>
    <cellStyle name="쉼표 [0] 17 4 2" xfId="1713"/>
    <cellStyle name="쉼표 [0] 17 5" xfId="1714"/>
    <cellStyle name="쉼표 [0] 18" xfId="1715"/>
    <cellStyle name="쉼표 [0] 18 2" xfId="1716"/>
    <cellStyle name="쉼표 [0] 18 2 2" xfId="1717"/>
    <cellStyle name="쉼표 [0] 18 3" xfId="1718"/>
    <cellStyle name="쉼표 [0] 18 3 2" xfId="1719"/>
    <cellStyle name="쉼표 [0] 18 4" xfId="1720"/>
    <cellStyle name="쉼표 [0] 18 4 2" xfId="1721"/>
    <cellStyle name="쉼표 [0] 18 5" xfId="1722"/>
    <cellStyle name="쉼표 [0] 19" xfId="1723"/>
    <cellStyle name="쉼표 [0] 19 2" xfId="1724"/>
    <cellStyle name="쉼표 [0] 19 2 2" xfId="1725"/>
    <cellStyle name="쉼표 [0] 19 3" xfId="1726"/>
    <cellStyle name="쉼표 [0] 19 3 2" xfId="1727"/>
    <cellStyle name="쉼표 [0] 19 4" xfId="1728"/>
    <cellStyle name="쉼표 [0] 19 4 2" xfId="1729"/>
    <cellStyle name="쉼표 [0] 19 5" xfId="1730"/>
    <cellStyle name="쉼표 [0] 2" xfId="1731"/>
    <cellStyle name="쉼표 [0] 2 10" xfId="1732"/>
    <cellStyle name="쉼표 [0] 2 10 2" xfId="1733"/>
    <cellStyle name="쉼표 [0] 2 10 2 2" xfId="1734"/>
    <cellStyle name="쉼표 [0] 2 10 3" xfId="1735"/>
    <cellStyle name="쉼표 [0] 2 11" xfId="1736"/>
    <cellStyle name="쉼표 [0] 2 12" xfId="1737"/>
    <cellStyle name="쉼표 [0] 2 12 2" xfId="1738"/>
    <cellStyle name="쉼표 [0] 2 13" xfId="1739"/>
    <cellStyle name="쉼표 [0] 2 2" xfId="1740"/>
    <cellStyle name="쉼표 [0] 2 2 2" xfId="1741"/>
    <cellStyle name="쉼표 [0] 2 2 2 2" xfId="1742"/>
    <cellStyle name="쉼표 [0] 2 2 2 2 2" xfId="1743"/>
    <cellStyle name="쉼표 [0] 2 2 2 3" xfId="1744"/>
    <cellStyle name="쉼표 [0] 2 2 2 3 2" xfId="1745"/>
    <cellStyle name="쉼표 [0] 2 2 2 4" xfId="1746"/>
    <cellStyle name="쉼표 [0] 2 2 3" xfId="1747"/>
    <cellStyle name="쉼표 [0] 2 2 3 2" xfId="1748"/>
    <cellStyle name="쉼표 [0] 2 2 4" xfId="1749"/>
    <cellStyle name="쉼표 [0] 2 2 4 2" xfId="1750"/>
    <cellStyle name="쉼표 [0] 2 2 5" xfId="1751"/>
    <cellStyle name="쉼표 [0] 2 2 5 2" xfId="1752"/>
    <cellStyle name="쉼표 [0] 2 2 6" xfId="1753"/>
    <cellStyle name="쉼표 [0] 2 2 6 2" xfId="1754"/>
    <cellStyle name="쉼표 [0] 2 2 6 2 2" xfId="1755"/>
    <cellStyle name="쉼표 [0] 2 2 7" xfId="1756"/>
    <cellStyle name="쉼표 [0] 2 2_1) 도로시설물" xfId="1757"/>
    <cellStyle name="쉼표 [0] 2 3" xfId="1758"/>
    <cellStyle name="쉼표 [0] 2 3 2" xfId="1759"/>
    <cellStyle name="쉼표 [0] 2 3 2 2" xfId="1760"/>
    <cellStyle name="쉼표 [0] 2 3 3" xfId="1761"/>
    <cellStyle name="쉼표 [0] 2 3 3 2" xfId="1762"/>
    <cellStyle name="쉼표 [0] 2 3_1) 도로시설물" xfId="1763"/>
    <cellStyle name="쉼표 [0] 2 4" xfId="1764"/>
    <cellStyle name="쉼표 [0] 2 4 2" xfId="1765"/>
    <cellStyle name="쉼표 [0] 2 4 2 2" xfId="1766"/>
    <cellStyle name="쉼표 [0] 2 4 3" xfId="1767"/>
    <cellStyle name="쉼표 [0] 2 4 3 2" xfId="1768"/>
    <cellStyle name="쉼표 [0] 2 4 4" xfId="1769"/>
    <cellStyle name="쉼표 [0] 2 4 4 2" xfId="1770"/>
    <cellStyle name="쉼표 [0] 2 5" xfId="1771"/>
    <cellStyle name="쉼표 [0] 2 5 2" xfId="1772"/>
    <cellStyle name="쉼표 [0] 2 5 3" xfId="1773"/>
    <cellStyle name="쉼표 [0] 2 6" xfId="1774"/>
    <cellStyle name="쉼표 [0] 2 6 2" xfId="1775"/>
    <cellStyle name="쉼표 [0] 2 7" xfId="1776"/>
    <cellStyle name="쉼표 [0] 2 7 2" xfId="1777"/>
    <cellStyle name="쉼표 [0] 2 8" xfId="1778"/>
    <cellStyle name="쉼표 [0] 2 8 2" xfId="1779"/>
    <cellStyle name="쉼표 [0] 2 9" xfId="1780"/>
    <cellStyle name="쉼표 [0] 2 9 2" xfId="1781"/>
    <cellStyle name="쉼표 [0] 2 9 2 2" xfId="1782"/>
    <cellStyle name="쉼표 [0] 2 9 3" xfId="1783"/>
    <cellStyle name="쉼표 [0] 2_(완료)통계연보자료_사업체(출판인쇄기록매체등)이병우" xfId="1784"/>
    <cellStyle name="쉼표 [0] 20" xfId="1785"/>
    <cellStyle name="쉼표 [0] 20 2" xfId="1786"/>
    <cellStyle name="쉼표 [0] 20 2 2" xfId="1787"/>
    <cellStyle name="쉼표 [0] 20 3" xfId="1788"/>
    <cellStyle name="쉼표 [0] 20 3 2" xfId="1789"/>
    <cellStyle name="쉼표 [0] 20 4" xfId="1790"/>
    <cellStyle name="쉼표 [0] 20 4 2" xfId="1791"/>
    <cellStyle name="쉼표 [0] 20 5" xfId="1792"/>
    <cellStyle name="쉼표 [0] 21" xfId="1793"/>
    <cellStyle name="쉼표 [0] 21 2" xfId="1794"/>
    <cellStyle name="쉼표 [0] 21 2 2" xfId="1795"/>
    <cellStyle name="쉼표 [0] 21 3" xfId="1796"/>
    <cellStyle name="쉼표 [0] 21 3 2" xfId="1797"/>
    <cellStyle name="쉼표 [0] 21 4" xfId="1798"/>
    <cellStyle name="쉼표 [0] 21 4 2" xfId="1799"/>
    <cellStyle name="쉼표 [0] 22" xfId="1800"/>
    <cellStyle name="쉼표 [0] 22 2" xfId="1801"/>
    <cellStyle name="쉼표 [0] 22 2 2" xfId="1802"/>
    <cellStyle name="쉼표 [0] 22 3" xfId="1803"/>
    <cellStyle name="쉼표 [0] 22 3 2" xfId="1804"/>
    <cellStyle name="쉼표 [0] 22 4" xfId="1805"/>
    <cellStyle name="쉼표 [0] 22 4 2" xfId="1806"/>
    <cellStyle name="쉼표 [0] 23" xfId="1807"/>
    <cellStyle name="쉼표 [0] 23 2" xfId="1808"/>
    <cellStyle name="쉼표 [0] 23 2 2" xfId="1809"/>
    <cellStyle name="쉼표 [0] 23 3" xfId="1810"/>
    <cellStyle name="쉼표 [0] 23 3 2" xfId="1811"/>
    <cellStyle name="쉼표 [0] 23 4" xfId="1812"/>
    <cellStyle name="쉼표 [0] 23 4 2" xfId="1813"/>
    <cellStyle name="쉼표 [0] 24" xfId="1814"/>
    <cellStyle name="쉼표 [0] 24 2" xfId="1815"/>
    <cellStyle name="쉼표 [0] 24 2 2" xfId="1816"/>
    <cellStyle name="쉼표 [0] 24 3" xfId="1817"/>
    <cellStyle name="쉼표 [0] 24 3 2" xfId="1818"/>
    <cellStyle name="쉼표 [0] 24 4" xfId="1819"/>
    <cellStyle name="쉼표 [0] 24 4 2" xfId="1820"/>
    <cellStyle name="쉼표 [0] 25" xfId="1821"/>
    <cellStyle name="쉼표 [0] 25 2" xfId="1822"/>
    <cellStyle name="쉼표 [0] 25 2 2" xfId="1823"/>
    <cellStyle name="쉼표 [0] 25 3" xfId="1824"/>
    <cellStyle name="쉼표 [0] 25 3 2" xfId="1825"/>
    <cellStyle name="쉼표 [0] 25 4" xfId="1826"/>
    <cellStyle name="쉼표 [0] 25 4 2" xfId="1827"/>
    <cellStyle name="쉼표 [0] 26" xfId="1828"/>
    <cellStyle name="쉼표 [0] 26 2" xfId="1829"/>
    <cellStyle name="쉼표 [0] 27" xfId="1830"/>
    <cellStyle name="쉼표 [0] 27 2" xfId="1831"/>
    <cellStyle name="쉼표 [0] 28" xfId="1832"/>
    <cellStyle name="쉼표 [0] 28 2" xfId="1833"/>
    <cellStyle name="쉼표 [0] 29" xfId="1834"/>
    <cellStyle name="쉼표 [0] 29 2" xfId="1835"/>
    <cellStyle name="쉼표 [0] 3" xfId="1836"/>
    <cellStyle name="쉼표 [0] 3 10" xfId="1837"/>
    <cellStyle name="쉼표 [0] 3 11" xfId="1838"/>
    <cellStyle name="쉼표 [0] 3 2" xfId="1839"/>
    <cellStyle name="쉼표 [0] 3 2 10" xfId="1840"/>
    <cellStyle name="쉼표 [0] 3 2 10 2" xfId="1841"/>
    <cellStyle name="쉼표 [0] 3 2 2" xfId="1842"/>
    <cellStyle name="쉼표 [0] 3 2 2 2" xfId="1843"/>
    <cellStyle name="쉼표 [0] 3 2 2 2 2" xfId="1844"/>
    <cellStyle name="쉼표 [0] 3 2 2 3" xfId="1845"/>
    <cellStyle name="쉼표 [0] 3 2 2_1) 도로시설물" xfId="1846"/>
    <cellStyle name="쉼표 [0] 3 2 3" xfId="1847"/>
    <cellStyle name="쉼표 [0] 3 2 3 2" xfId="1848"/>
    <cellStyle name="쉼표 [0] 3 2 4" xfId="1849"/>
    <cellStyle name="쉼표 [0] 3 2 4 2" xfId="1850"/>
    <cellStyle name="쉼표 [0] 3 2 5" xfId="1851"/>
    <cellStyle name="쉼표 [0] 3 2 5 2" xfId="1852"/>
    <cellStyle name="쉼표 [0] 3 2 6" xfId="1853"/>
    <cellStyle name="쉼표 [0] 3 2 6 2" xfId="1854"/>
    <cellStyle name="쉼표 [0] 3 2 7" xfId="1855"/>
    <cellStyle name="쉼표 [0] 3 2 7 2" xfId="1856"/>
    <cellStyle name="쉼표 [0] 3 2 8" xfId="1857"/>
    <cellStyle name="쉼표 [0] 3 2 8 2" xfId="1858"/>
    <cellStyle name="쉼표 [0] 3 2 9" xfId="1859"/>
    <cellStyle name="쉼표 [0] 3 2 9 2" xfId="1860"/>
    <cellStyle name="쉼표 [0] 3 3" xfId="1861"/>
    <cellStyle name="쉼표 [0] 3 3 2" xfId="1862"/>
    <cellStyle name="쉼표 [0] 3 3 2 2" xfId="1863"/>
    <cellStyle name="쉼표 [0] 3 3 3" xfId="1864"/>
    <cellStyle name="쉼표 [0] 3 3 3 2" xfId="1865"/>
    <cellStyle name="쉼표 [0] 3 3 4" xfId="1866"/>
    <cellStyle name="쉼표 [0] 3 3 4 2" xfId="1867"/>
    <cellStyle name="쉼표 [0] 3 4" xfId="1868"/>
    <cellStyle name="쉼표 [0] 3 4 2" xfId="1869"/>
    <cellStyle name="쉼표 [0] 3 4 2 2" xfId="1870"/>
    <cellStyle name="쉼표 [0] 3 5" xfId="1871"/>
    <cellStyle name="쉼표 [0] 3 5 2" xfId="1872"/>
    <cellStyle name="쉼표 [0] 3 6" xfId="1873"/>
    <cellStyle name="쉼표 [0] 3 6 2" xfId="1874"/>
    <cellStyle name="쉼표 [0] 3 7" xfId="1875"/>
    <cellStyle name="쉼표 [0] 3 7 2" xfId="1876"/>
    <cellStyle name="쉼표 [0] 3 8" xfId="1877"/>
    <cellStyle name="쉼표 [0] 3 9" xfId="1878"/>
    <cellStyle name="쉼표 [0] 3_13.환경(2011)" xfId="1879"/>
    <cellStyle name="쉼표 [0] 30" xfId="1880"/>
    <cellStyle name="쉼표 [0] 30 2" xfId="1881"/>
    <cellStyle name="쉼표 [0] 31" xfId="1882"/>
    <cellStyle name="쉼표 [0] 31 2" xfId="1883"/>
    <cellStyle name="쉼표 [0] 32" xfId="1884"/>
    <cellStyle name="쉼표 [0] 32 2" xfId="1885"/>
    <cellStyle name="쉼표 [0] 33" xfId="1886"/>
    <cellStyle name="쉼표 [0] 33 10" xfId="1887"/>
    <cellStyle name="쉼표 [0] 33 10 2" xfId="1888"/>
    <cellStyle name="쉼표 [0] 33 11" xfId="1889"/>
    <cellStyle name="쉼표 [0] 33 2" xfId="1890"/>
    <cellStyle name="쉼표 [0] 33 2 2" xfId="1891"/>
    <cellStyle name="쉼표 [0] 33 2 2 2" xfId="1892"/>
    <cellStyle name="쉼표 [0] 33 2 2 2 2" xfId="1893"/>
    <cellStyle name="쉼표 [0] 33 2 2 2 2 2" xfId="1894"/>
    <cellStyle name="쉼표 [0] 33 2 2 2 3" xfId="1895"/>
    <cellStyle name="쉼표 [0] 33 2 2 3" xfId="1896"/>
    <cellStyle name="쉼표 [0] 33 2 2 3 2" xfId="1897"/>
    <cellStyle name="쉼표 [0] 33 2 2 4" xfId="1898"/>
    <cellStyle name="쉼표 [0] 33 2 3" xfId="1899"/>
    <cellStyle name="쉼표 [0] 33 2 3 2" xfId="1900"/>
    <cellStyle name="쉼표 [0] 33 2 3 2 2" xfId="1901"/>
    <cellStyle name="쉼표 [0] 33 2 3 2 2 2" xfId="1902"/>
    <cellStyle name="쉼표 [0] 33 2 3 2 3" xfId="1903"/>
    <cellStyle name="쉼표 [0] 33 2 3 3" xfId="1904"/>
    <cellStyle name="쉼표 [0] 33 2 3 3 2" xfId="1905"/>
    <cellStyle name="쉼표 [0] 33 2 3 4" xfId="1906"/>
    <cellStyle name="쉼표 [0] 33 2 4" xfId="1907"/>
    <cellStyle name="쉼표 [0] 33 2 4 2" xfId="1908"/>
    <cellStyle name="쉼표 [0] 33 2 4 2 2" xfId="1909"/>
    <cellStyle name="쉼표 [0] 33 2 4 3" xfId="1910"/>
    <cellStyle name="쉼표 [0] 33 2 5" xfId="1911"/>
    <cellStyle name="쉼표 [0] 33 2 5 2" xfId="1912"/>
    <cellStyle name="쉼표 [0] 33 2 6" xfId="1913"/>
    <cellStyle name="쉼표 [0] 33 3" xfId="1914"/>
    <cellStyle name="쉼표 [0] 33 3 2" xfId="1915"/>
    <cellStyle name="쉼표 [0] 33 3 2 2" xfId="1916"/>
    <cellStyle name="쉼표 [0] 33 3 2 2 2" xfId="1917"/>
    <cellStyle name="쉼표 [0] 33 3 2 2 2 2" xfId="1918"/>
    <cellStyle name="쉼표 [0] 33 3 2 2 3" xfId="1919"/>
    <cellStyle name="쉼표 [0] 33 3 2 3" xfId="1920"/>
    <cellStyle name="쉼표 [0] 33 3 2 3 2" xfId="1921"/>
    <cellStyle name="쉼표 [0] 33 3 2 4" xfId="1922"/>
    <cellStyle name="쉼표 [0] 33 3 3" xfId="1923"/>
    <cellStyle name="쉼표 [0] 33 3 3 2" xfId="1924"/>
    <cellStyle name="쉼표 [0] 33 3 3 2 2" xfId="1925"/>
    <cellStyle name="쉼표 [0] 33 3 3 2 2 2" xfId="1926"/>
    <cellStyle name="쉼표 [0] 33 3 3 2 3" xfId="1927"/>
    <cellStyle name="쉼표 [0] 33 3 3 3" xfId="1928"/>
    <cellStyle name="쉼표 [0] 33 3 3 3 2" xfId="1929"/>
    <cellStyle name="쉼표 [0] 33 3 3 4" xfId="1930"/>
    <cellStyle name="쉼표 [0] 33 3 4" xfId="1931"/>
    <cellStyle name="쉼표 [0] 33 3 4 2" xfId="1932"/>
    <cellStyle name="쉼표 [0] 33 3 4 2 2" xfId="1933"/>
    <cellStyle name="쉼표 [0] 33 3 4 3" xfId="1934"/>
    <cellStyle name="쉼표 [0] 33 3 5" xfId="1935"/>
    <cellStyle name="쉼표 [0] 33 3 5 2" xfId="1936"/>
    <cellStyle name="쉼표 [0] 33 3 6" xfId="1937"/>
    <cellStyle name="쉼표 [0] 33 4" xfId="1938"/>
    <cellStyle name="쉼표 [0] 33 4 2" xfId="1939"/>
    <cellStyle name="쉼표 [0] 33 4 2 2" xfId="1940"/>
    <cellStyle name="쉼표 [0] 33 4 2 2 2" xfId="1941"/>
    <cellStyle name="쉼표 [0] 33 4 2 3" xfId="1942"/>
    <cellStyle name="쉼표 [0] 33 4 3" xfId="1943"/>
    <cellStyle name="쉼표 [0] 33 4 3 2" xfId="1944"/>
    <cellStyle name="쉼표 [0] 33 4 4" xfId="1945"/>
    <cellStyle name="쉼표 [0] 33 5" xfId="1946"/>
    <cellStyle name="쉼표 [0] 33 5 2" xfId="1947"/>
    <cellStyle name="쉼표 [0] 33 5 2 2" xfId="1948"/>
    <cellStyle name="쉼표 [0] 33 5 2 2 2" xfId="1949"/>
    <cellStyle name="쉼표 [0] 33 5 2 3" xfId="1950"/>
    <cellStyle name="쉼표 [0] 33 5 3" xfId="1951"/>
    <cellStyle name="쉼표 [0] 33 5 3 2" xfId="1952"/>
    <cellStyle name="쉼표 [0] 33 5 4" xfId="1953"/>
    <cellStyle name="쉼표 [0] 33 6" xfId="1954"/>
    <cellStyle name="쉼표 [0] 33 6 2" xfId="1955"/>
    <cellStyle name="쉼표 [0] 33 6 2 2" xfId="1956"/>
    <cellStyle name="쉼표 [0] 33 6 2 2 2" xfId="1957"/>
    <cellStyle name="쉼표 [0] 33 6 2 3" xfId="1958"/>
    <cellStyle name="쉼표 [0] 33 6 3" xfId="1959"/>
    <cellStyle name="쉼표 [0] 33 6 3 2" xfId="1960"/>
    <cellStyle name="쉼표 [0] 33 6 4" xfId="1961"/>
    <cellStyle name="쉼표 [0] 33 7" xfId="1962"/>
    <cellStyle name="쉼표 [0] 33 7 2" xfId="1963"/>
    <cellStyle name="쉼표 [0] 33 7 2 2" xfId="1964"/>
    <cellStyle name="쉼표 [0] 33 7 2 2 2" xfId="1965"/>
    <cellStyle name="쉼표 [0] 33 7 2 3" xfId="1966"/>
    <cellStyle name="쉼표 [0] 33 7 3" xfId="1967"/>
    <cellStyle name="쉼표 [0] 33 7 3 2" xfId="1968"/>
    <cellStyle name="쉼표 [0] 33 7 4" xfId="1969"/>
    <cellStyle name="쉼표 [0] 33 8" xfId="1970"/>
    <cellStyle name="쉼표 [0] 33 8 2" xfId="1971"/>
    <cellStyle name="쉼표 [0] 33 8 2 2" xfId="1972"/>
    <cellStyle name="쉼표 [0] 33 8 2 2 2" xfId="1973"/>
    <cellStyle name="쉼표 [0] 33 8 2 3" xfId="1974"/>
    <cellStyle name="쉼표 [0] 33 8 3" xfId="1975"/>
    <cellStyle name="쉼표 [0] 33 8 3 2" xfId="1976"/>
    <cellStyle name="쉼표 [0] 33 8 4" xfId="1977"/>
    <cellStyle name="쉼표 [0] 33 9" xfId="1978"/>
    <cellStyle name="쉼표 [0] 33 9 2" xfId="1979"/>
    <cellStyle name="쉼표 [0] 33 9 2 2" xfId="1980"/>
    <cellStyle name="쉼표 [0] 33 9 3" xfId="1981"/>
    <cellStyle name="쉼표 [0] 34" xfId="1982"/>
    <cellStyle name="쉼표 [0] 34 2" xfId="1983"/>
    <cellStyle name="쉼표 [0] 34 3" xfId="1984"/>
    <cellStyle name="쉼표 [0] 34 3 2" xfId="1985"/>
    <cellStyle name="쉼표 [0] 34 3 2 2" xfId="1986"/>
    <cellStyle name="쉼표 [0] 34 4" xfId="1987"/>
    <cellStyle name="쉼표 [0] 34 4 2" xfId="1988"/>
    <cellStyle name="쉼표 [0] 35" xfId="1989"/>
    <cellStyle name="쉼표 [0] 35 2" xfId="1990"/>
    <cellStyle name="쉼표 [0] 36" xfId="1991"/>
    <cellStyle name="쉼표 [0] 36 2" xfId="1992"/>
    <cellStyle name="쉼표 [0] 36 2 2" xfId="1993"/>
    <cellStyle name="쉼표 [0] 36 3" xfId="1994"/>
    <cellStyle name="쉼표 [0] 37" xfId="1995"/>
    <cellStyle name="쉼표 [0] 37 2" xfId="1996"/>
    <cellStyle name="쉼표 [0] 37 2 2" xfId="1997"/>
    <cellStyle name="쉼표 [0] 37 3" xfId="1998"/>
    <cellStyle name="쉼표 [0] 38" xfId="1999"/>
    <cellStyle name="쉼표 [0] 38 2" xfId="2000"/>
    <cellStyle name="쉼표 [0] 39" xfId="2001"/>
    <cellStyle name="쉼표 [0] 39 2" xfId="2002"/>
    <cellStyle name="쉼표 [0] 4" xfId="2003"/>
    <cellStyle name="쉼표 [0] 4 2" xfId="2004"/>
    <cellStyle name="쉼표 [0] 4 2 2" xfId="2005"/>
    <cellStyle name="쉼표 [0] 4 2 2 2" xfId="2006"/>
    <cellStyle name="쉼표 [0] 4 2 3" xfId="2007"/>
    <cellStyle name="쉼표 [0] 4 3" xfId="2008"/>
    <cellStyle name="쉼표 [0] 4 3 2" xfId="2009"/>
    <cellStyle name="쉼표 [0] 4 3 2 2" xfId="2010"/>
    <cellStyle name="쉼표 [0] 4 3 3" xfId="2011"/>
    <cellStyle name="쉼표 [0] 4 3 3 2" xfId="2012"/>
    <cellStyle name="쉼표 [0] 4 3 4" xfId="2013"/>
    <cellStyle name="쉼표 [0] 4 4" xfId="2014"/>
    <cellStyle name="쉼표 [0] 4 4 2" xfId="2015"/>
    <cellStyle name="쉼표 [0] 4 5" xfId="2016"/>
    <cellStyle name="쉼표 [0] 4 5 2" xfId="2017"/>
    <cellStyle name="쉼표 [0] 4 6" xfId="2018"/>
    <cellStyle name="쉼표 [0] 4 6 2" xfId="2019"/>
    <cellStyle name="쉼표 [0] 4 7" xfId="2020"/>
    <cellStyle name="쉼표 [0] 4 7 2" xfId="2021"/>
    <cellStyle name="쉼표 [0] 4 8" xfId="2022"/>
    <cellStyle name="쉼표 [0] 4 8 2" xfId="2023"/>
    <cellStyle name="쉼표 [0] 4 9" xfId="2024"/>
    <cellStyle name="쉼표 [0] 4_13.환경(2011)" xfId="2025"/>
    <cellStyle name="쉼표 [0] 40" xfId="2026"/>
    <cellStyle name="쉼표 [0] 40 2" xfId="2027"/>
    <cellStyle name="쉼표 [0] 47" xfId="2028"/>
    <cellStyle name="쉼표 [0] 47 2" xfId="2029"/>
    <cellStyle name="쉼표 [0] 5" xfId="2030"/>
    <cellStyle name="쉼표 [0] 5 10" xfId="2031"/>
    <cellStyle name="쉼표 [0] 5 11" xfId="2032"/>
    <cellStyle name="쉼표 [0] 5 2" xfId="2033"/>
    <cellStyle name="쉼표 [0] 5 2 10" xfId="2034"/>
    <cellStyle name="쉼표 [0] 5 2 10 2" xfId="2035"/>
    <cellStyle name="쉼표 [0] 5 2 11" xfId="2036"/>
    <cellStyle name="쉼표 [0] 5 2 2" xfId="2037"/>
    <cellStyle name="쉼표 [0] 5 2 2 2" xfId="2038"/>
    <cellStyle name="쉼표 [0] 5 2 2 2 2" xfId="2039"/>
    <cellStyle name="쉼표 [0] 5 2 2 3" xfId="2040"/>
    <cellStyle name="쉼표 [0] 5 2 2_1) 도로시설물" xfId="2041"/>
    <cellStyle name="쉼표 [0] 5 2 3" xfId="2042"/>
    <cellStyle name="쉼표 [0] 5 2 3 2" xfId="2043"/>
    <cellStyle name="쉼표 [0] 5 2 3 2 2" xfId="2044"/>
    <cellStyle name="쉼표 [0] 5 2 4" xfId="2045"/>
    <cellStyle name="쉼표 [0] 5 2 4 2" xfId="2046"/>
    <cellStyle name="쉼표 [0] 5 2 4 2 2" xfId="2047"/>
    <cellStyle name="쉼표 [0] 5 2 5" xfId="2048"/>
    <cellStyle name="쉼표 [0] 5 2 5 2" xfId="2049"/>
    <cellStyle name="쉼표 [0] 5 2 6" xfId="2050"/>
    <cellStyle name="쉼표 [0] 5 2 6 2" xfId="2051"/>
    <cellStyle name="쉼표 [0] 5 2 7" xfId="2052"/>
    <cellStyle name="쉼표 [0] 5 2 7 2" xfId="2053"/>
    <cellStyle name="쉼표 [0] 5 2 8" xfId="2054"/>
    <cellStyle name="쉼표 [0] 5 2 8 2" xfId="2055"/>
    <cellStyle name="쉼표 [0] 5 2 9" xfId="2056"/>
    <cellStyle name="쉼표 [0] 5 2 9 2" xfId="2057"/>
    <cellStyle name="쉼표 [0] 5 2_1) 도로시설물" xfId="2058"/>
    <cellStyle name="쉼표 [0] 5 3" xfId="2059"/>
    <cellStyle name="쉼표 [0] 5 3 2" xfId="2060"/>
    <cellStyle name="쉼표 [0] 5 3 2 2" xfId="2061"/>
    <cellStyle name="쉼표 [0] 5 3 3" xfId="2062"/>
    <cellStyle name="쉼표 [0] 5 3 3 2" xfId="2063"/>
    <cellStyle name="쉼표 [0] 5 4" xfId="2064"/>
    <cellStyle name="쉼표 [0] 5 4 2" xfId="2065"/>
    <cellStyle name="쉼표 [0] 5 4 2 2" xfId="2066"/>
    <cellStyle name="쉼표 [0] 5 5" xfId="2067"/>
    <cellStyle name="쉼표 [0] 5 5 2" xfId="2068"/>
    <cellStyle name="쉼표 [0] 5 6" xfId="2069"/>
    <cellStyle name="쉼표 [0] 5 6 2" xfId="2070"/>
    <cellStyle name="쉼표 [0] 5 7" xfId="2071"/>
    <cellStyle name="쉼표 [0] 5 7 2" xfId="2072"/>
    <cellStyle name="쉼표 [0] 5 8" xfId="2073"/>
    <cellStyle name="쉼표 [0] 5 9" xfId="2074"/>
    <cellStyle name="쉼표 [0] 5_13.환경(2011)" xfId="2075"/>
    <cellStyle name="쉼표 [0] 6" xfId="2076"/>
    <cellStyle name="쉼표 [0] 6 2" xfId="2077"/>
    <cellStyle name="쉼표 [0] 6 2 2" xfId="2078"/>
    <cellStyle name="쉼표 [0] 6 2 2 2" xfId="2079"/>
    <cellStyle name="쉼표 [0] 6 2 3" xfId="2080"/>
    <cellStyle name="쉼표 [0] 6 2 3 2" xfId="2081"/>
    <cellStyle name="쉼표 [0] 6 3" xfId="2082"/>
    <cellStyle name="쉼표 [0] 6 3 2" xfId="2083"/>
    <cellStyle name="쉼표 [0] 6 3 2 2" xfId="2084"/>
    <cellStyle name="쉼표 [0] 6 4" xfId="2085"/>
    <cellStyle name="쉼표 [0] 6 4 2" xfId="2086"/>
    <cellStyle name="쉼표 [0] 6 5" xfId="2087"/>
    <cellStyle name="쉼표 [0] 6 5 2" xfId="2088"/>
    <cellStyle name="쉼표 [0] 6_1) 도로시설물" xfId="2089"/>
    <cellStyle name="쉼표 [0] 7" xfId="2090"/>
    <cellStyle name="쉼표 [0] 7 2" xfId="2091"/>
    <cellStyle name="쉼표 [0] 7 2 2" xfId="2092"/>
    <cellStyle name="쉼표 [0] 7 2 2 2" xfId="2093"/>
    <cellStyle name="쉼표 [0] 7 3" xfId="2094"/>
    <cellStyle name="쉼표 [0] 7 3 2" xfId="2095"/>
    <cellStyle name="쉼표 [0] 7 3 2 2" xfId="2096"/>
    <cellStyle name="쉼표 [0] 7 4" xfId="2097"/>
    <cellStyle name="쉼표 [0] 7 4 2" xfId="2098"/>
    <cellStyle name="쉼표 [0] 7 5" xfId="2099"/>
    <cellStyle name="쉼표 [0] 7 6" xfId="2100"/>
    <cellStyle name="쉼표 [0] 71" xfId="2101"/>
    <cellStyle name="쉼표 [0] 8" xfId="2102"/>
    <cellStyle name="쉼표 [0] 8 2" xfId="2103"/>
    <cellStyle name="쉼표 [0] 8 2 2" xfId="2104"/>
    <cellStyle name="쉼표 [0] 8 3" xfId="2105"/>
    <cellStyle name="쉼표 [0] 8 3 2" xfId="2106"/>
    <cellStyle name="쉼표 [0] 8 4" xfId="2107"/>
    <cellStyle name="쉼표 [0] 8 4 2" xfId="2108"/>
    <cellStyle name="쉼표 [0] 8 5" xfId="2109"/>
    <cellStyle name="쉼표 [0] 9" xfId="2110"/>
    <cellStyle name="쉼표 [0] 9 2" xfId="2111"/>
    <cellStyle name="쉼표 [0] 9 2 2" xfId="2112"/>
    <cellStyle name="쉼표 [0] 9 3" xfId="2113"/>
    <cellStyle name="쉼표 [0] 9 3 2" xfId="2114"/>
    <cellStyle name="쉼표 [0] 9 4" xfId="2115"/>
    <cellStyle name="쉼표 [0] 9 4 2" xfId="2116"/>
    <cellStyle name="쉼표 [0] 9 5" xfId="2117"/>
    <cellStyle name="쉼표 [0]_08-유통금융(시군)" xfId="2118"/>
    <cellStyle name="쉼표 [0]_09-유통금융" xfId="2119"/>
    <cellStyle name="쉼표 [0]_09-유통금융 3 2" xfId="2120"/>
    <cellStyle name="쉼표 [0]_09-유통금융 5" xfId="2121"/>
    <cellStyle name="연결된 셀 2" xfId="2122"/>
    <cellStyle name="연결된 셀 2 2" xfId="2123"/>
    <cellStyle name="연결된 셀 2 2 2" xfId="2124"/>
    <cellStyle name="연결된 셀 2 2 3" xfId="3247"/>
    <cellStyle name="연결된 셀 2 3" xfId="2125"/>
    <cellStyle name="연결된 셀 2_1) 도로시설물" xfId="2126"/>
    <cellStyle name="연결된 셀 3" xfId="2127"/>
    <cellStyle name="연결된 셀 3 2" xfId="2128"/>
    <cellStyle name="연결된 셀 3 3" xfId="3248"/>
    <cellStyle name="연결된 셀 4" xfId="2129"/>
    <cellStyle name="연결된 셀 4 2" xfId="2130"/>
    <cellStyle name="연결된 셀 4 2 2" xfId="3249"/>
    <cellStyle name="연결된 셀 5" xfId="2131"/>
    <cellStyle name="연결된 셀 5 2" xfId="3250"/>
    <cellStyle name="요약 2" xfId="2132"/>
    <cellStyle name="요약 2 2" xfId="2133"/>
    <cellStyle name="요약 2 2 2" xfId="2134"/>
    <cellStyle name="요약 2 3" xfId="2135"/>
    <cellStyle name="요약 2_1) 도로시설물" xfId="2136"/>
    <cellStyle name="요약 3" xfId="2137"/>
    <cellStyle name="요약 3 2" xfId="2138"/>
    <cellStyle name="요약 4" xfId="2139"/>
    <cellStyle name="요약 4 2" xfId="2140"/>
    <cellStyle name="요약 5" xfId="2141"/>
    <cellStyle name="입력 2" xfId="2142"/>
    <cellStyle name="입력 2 2" xfId="2143"/>
    <cellStyle name="입력 2 2 2" xfId="2144"/>
    <cellStyle name="입력 2 3" xfId="2145"/>
    <cellStyle name="입력 2_1) 도로시설물" xfId="2146"/>
    <cellStyle name="입력 3" xfId="2147"/>
    <cellStyle name="입력 3 2" xfId="2148"/>
    <cellStyle name="입력 4" xfId="2149"/>
    <cellStyle name="입력 4 2" xfId="2150"/>
    <cellStyle name="입력 5" xfId="2151"/>
    <cellStyle name="자리수" xfId="2152"/>
    <cellStyle name="자리수 2" xfId="2153"/>
    <cellStyle name="자리수0" xfId="2154"/>
    <cellStyle name="자리수0 2" xfId="2155"/>
    <cellStyle name="제목 1 2" xfId="2156"/>
    <cellStyle name="제목 1 2 2" xfId="2157"/>
    <cellStyle name="제목 1 2 2 2" xfId="2158"/>
    <cellStyle name="제목 1 2 2 3" xfId="3251"/>
    <cellStyle name="제목 1 2 3" xfId="2159"/>
    <cellStyle name="제목 1 2_1) 도로시설물" xfId="2160"/>
    <cellStyle name="제목 1 3" xfId="2161"/>
    <cellStyle name="제목 1 3 2" xfId="2162"/>
    <cellStyle name="제목 1 3 3" xfId="3252"/>
    <cellStyle name="제목 1 4" xfId="2163"/>
    <cellStyle name="제목 1 4 2" xfId="2164"/>
    <cellStyle name="제목 1 4 2 2" xfId="3253"/>
    <cellStyle name="제목 1 5" xfId="2165"/>
    <cellStyle name="제목 1 5 2" xfId="3254"/>
    <cellStyle name="제목 10" xfId="2166"/>
    <cellStyle name="제목 10 2" xfId="3255"/>
    <cellStyle name="제목 11" xfId="2167"/>
    <cellStyle name="제목 11 2" xfId="3256"/>
    <cellStyle name="제목 12" xfId="2168"/>
    <cellStyle name="제목 12 2" xfId="3257"/>
    <cellStyle name="제목 13" xfId="2169"/>
    <cellStyle name="제목 13 2" xfId="3258"/>
    <cellStyle name="제목 14" xfId="2170"/>
    <cellStyle name="제목 14 2" xfId="3259"/>
    <cellStyle name="제목 15" xfId="2171"/>
    <cellStyle name="제목 15 2" xfId="3260"/>
    <cellStyle name="제목 16" xfId="2172"/>
    <cellStyle name="제목 16 2" xfId="3261"/>
    <cellStyle name="제목 17" xfId="2173"/>
    <cellStyle name="제목 17 2" xfId="3262"/>
    <cellStyle name="제목 18" xfId="2174"/>
    <cellStyle name="제목 18 2" xfId="3263"/>
    <cellStyle name="제목 19" xfId="2175"/>
    <cellStyle name="제목 19 2" xfId="3264"/>
    <cellStyle name="제목 2 2" xfId="2176"/>
    <cellStyle name="제목 2 2 2" xfId="2177"/>
    <cellStyle name="제목 2 2 2 2" xfId="2178"/>
    <cellStyle name="제목 2 2 2 3" xfId="3265"/>
    <cellStyle name="제목 2 2 3" xfId="2179"/>
    <cellStyle name="제목 2 2_1) 도로시설물" xfId="2180"/>
    <cellStyle name="제목 2 3" xfId="2181"/>
    <cellStyle name="제목 2 3 2" xfId="2182"/>
    <cellStyle name="제목 2 3 3" xfId="3266"/>
    <cellStyle name="제목 2 4" xfId="2183"/>
    <cellStyle name="제목 2 4 2" xfId="2184"/>
    <cellStyle name="제목 2 4 2 2" xfId="3267"/>
    <cellStyle name="제목 2 5" xfId="2185"/>
    <cellStyle name="제목 2 5 2" xfId="3268"/>
    <cellStyle name="제목 20" xfId="2186"/>
    <cellStyle name="제목 20 2" xfId="3269"/>
    <cellStyle name="제목 21" xfId="2187"/>
    <cellStyle name="제목 21 2" xfId="3270"/>
    <cellStyle name="제목 22" xfId="2188"/>
    <cellStyle name="제목 22 2" xfId="3271"/>
    <cellStyle name="제목 23" xfId="2189"/>
    <cellStyle name="제목 23 2" xfId="3272"/>
    <cellStyle name="제목 24" xfId="2190"/>
    <cellStyle name="제목 24 2" xfId="3273"/>
    <cellStyle name="제목 25" xfId="2191"/>
    <cellStyle name="제목 25 2" xfId="3274"/>
    <cellStyle name="제목 26" xfId="2192"/>
    <cellStyle name="제목 26 2" xfId="3275"/>
    <cellStyle name="제목 27" xfId="2193"/>
    <cellStyle name="제목 27 2" xfId="3276"/>
    <cellStyle name="제목 28" xfId="2194"/>
    <cellStyle name="제목 28 2" xfId="3277"/>
    <cellStyle name="제목 29" xfId="2195"/>
    <cellStyle name="제목 29 2" xfId="3278"/>
    <cellStyle name="제목 3 2" xfId="2196"/>
    <cellStyle name="제목 3 2 2" xfId="2197"/>
    <cellStyle name="제목 3 2 2 2" xfId="2198"/>
    <cellStyle name="제목 3 2 2 3" xfId="3279"/>
    <cellStyle name="제목 3 2 3" xfId="2199"/>
    <cellStyle name="제목 3 2_1) 도로시설물" xfId="2200"/>
    <cellStyle name="제목 3 3" xfId="2201"/>
    <cellStyle name="제목 3 3 2" xfId="2202"/>
    <cellStyle name="제목 3 3 3" xfId="3280"/>
    <cellStyle name="제목 3 4" xfId="2203"/>
    <cellStyle name="제목 3 4 2" xfId="2204"/>
    <cellStyle name="제목 3 4 2 2" xfId="3281"/>
    <cellStyle name="제목 3 5" xfId="2205"/>
    <cellStyle name="제목 3 5 2" xfId="3282"/>
    <cellStyle name="제목 30" xfId="2206"/>
    <cellStyle name="제목 30 2" xfId="3283"/>
    <cellStyle name="제목 31" xfId="2207"/>
    <cellStyle name="제목 31 2" xfId="3284"/>
    <cellStyle name="제목 32" xfId="2208"/>
    <cellStyle name="제목 32 2" xfId="3285"/>
    <cellStyle name="제목 33" xfId="2209"/>
    <cellStyle name="제목 33 2" xfId="3286"/>
    <cellStyle name="제목 34" xfId="2210"/>
    <cellStyle name="제목 34 2" xfId="3287"/>
    <cellStyle name="제목 35" xfId="2211"/>
    <cellStyle name="제목 35 2" xfId="3288"/>
    <cellStyle name="제목 36" xfId="2212"/>
    <cellStyle name="제목 36 2" xfId="3289"/>
    <cellStyle name="제목 37" xfId="2213"/>
    <cellStyle name="제목 37 2" xfId="3290"/>
    <cellStyle name="제목 38" xfId="2214"/>
    <cellStyle name="제목 38 2" xfId="3291"/>
    <cellStyle name="제목 39" xfId="2215"/>
    <cellStyle name="제목 39 2" xfId="3292"/>
    <cellStyle name="제목 4 2" xfId="2216"/>
    <cellStyle name="제목 4 2 2" xfId="2217"/>
    <cellStyle name="제목 4 2 2 2" xfId="2218"/>
    <cellStyle name="제목 4 2 2 3" xfId="3293"/>
    <cellStyle name="제목 4 2 3" xfId="2219"/>
    <cellStyle name="제목 4 2_1) 도로시설물" xfId="2220"/>
    <cellStyle name="제목 4 3" xfId="2221"/>
    <cellStyle name="제목 4 3 2" xfId="2222"/>
    <cellStyle name="제목 4 3 3" xfId="3294"/>
    <cellStyle name="제목 4 4" xfId="2223"/>
    <cellStyle name="제목 4 4 2" xfId="2224"/>
    <cellStyle name="제목 4 4 2 2" xfId="3295"/>
    <cellStyle name="제목 4 5" xfId="2225"/>
    <cellStyle name="제목 4 5 2" xfId="3296"/>
    <cellStyle name="제목 40" xfId="2226"/>
    <cellStyle name="제목 40 2" xfId="3297"/>
    <cellStyle name="제목 41" xfId="2227"/>
    <cellStyle name="제목 41 2" xfId="3298"/>
    <cellStyle name="제목 5" xfId="2228"/>
    <cellStyle name="제목 5 2" xfId="2229"/>
    <cellStyle name="제목 5 3" xfId="3299"/>
    <cellStyle name="제목 6" xfId="2230"/>
    <cellStyle name="제목 6 2" xfId="2231"/>
    <cellStyle name="제목 6 3" xfId="3300"/>
    <cellStyle name="제목 7" xfId="2232"/>
    <cellStyle name="제목 7 2" xfId="2233"/>
    <cellStyle name="제목 7 2 2" xfId="3301"/>
    <cellStyle name="제목 8" xfId="2234"/>
    <cellStyle name="제목 8 2" xfId="3302"/>
    <cellStyle name="제목 9" xfId="2235"/>
    <cellStyle name="제목 9 2" xfId="3303"/>
    <cellStyle name="좋음 2" xfId="2236"/>
    <cellStyle name="좋음 2 2" xfId="2237"/>
    <cellStyle name="좋음 2 2 2" xfId="2238"/>
    <cellStyle name="좋음 2 3" xfId="2239"/>
    <cellStyle name="좋음 2_1) 도로시설물" xfId="2240"/>
    <cellStyle name="좋음 3" xfId="2241"/>
    <cellStyle name="좋음 3 2" xfId="2242"/>
    <cellStyle name="좋음 4" xfId="2243"/>
    <cellStyle name="좋음 4 2" xfId="2244"/>
    <cellStyle name="좋음 5" xfId="2245"/>
    <cellStyle name="쪽번호" xfId="2246"/>
    <cellStyle name="쪽번호 2" xfId="2247"/>
    <cellStyle name="출력 2" xfId="2248"/>
    <cellStyle name="출력 2 2" xfId="2249"/>
    <cellStyle name="출력 2 2 2" xfId="2250"/>
    <cellStyle name="출력 2 3" xfId="2251"/>
    <cellStyle name="출력 2_1) 도로시설물" xfId="2252"/>
    <cellStyle name="출력 3" xfId="2253"/>
    <cellStyle name="출력 3 2" xfId="2254"/>
    <cellStyle name="출력 4" xfId="2255"/>
    <cellStyle name="출력 4 2" xfId="2256"/>
    <cellStyle name="출력 5" xfId="2257"/>
    <cellStyle name="콤마 [0]_(월초P)" xfId="2258"/>
    <cellStyle name="콤마_(type)총괄" xfId="2259"/>
    <cellStyle name="통화 [0] 2" xfId="2260"/>
    <cellStyle name="통화 [0] 2 2" xfId="2261"/>
    <cellStyle name="통화 [0] 3" xfId="2262"/>
    <cellStyle name="통화 [0] 3 2" xfId="2263"/>
    <cellStyle name="통화 [0] 4" xfId="2264"/>
    <cellStyle name="퍼센트" xfId="2265"/>
    <cellStyle name="퍼센트 2" xfId="2266"/>
    <cellStyle name="표준" xfId="0" builtinId="0"/>
    <cellStyle name="표준 10" xfId="2267"/>
    <cellStyle name="표준 10 2" xfId="2268"/>
    <cellStyle name="표준 10 2 2" xfId="2269"/>
    <cellStyle name="표준 10 3" xfId="2270"/>
    <cellStyle name="표준 10 3 2" xfId="2271"/>
    <cellStyle name="표준 10 4" xfId="2272"/>
    <cellStyle name="표준 10 5" xfId="2273"/>
    <cellStyle name="표준 100" xfId="2274"/>
    <cellStyle name="표준 100 2" xfId="2275"/>
    <cellStyle name="표준 101" xfId="2276"/>
    <cellStyle name="표준 101 2" xfId="2277"/>
    <cellStyle name="표준 102" xfId="2278"/>
    <cellStyle name="표준 102 2" xfId="2279"/>
    <cellStyle name="표준 102 3" xfId="2280"/>
    <cellStyle name="표준 102 3 2" xfId="2281"/>
    <cellStyle name="표준 102 4" xfId="2282"/>
    <cellStyle name="표준 103" xfId="2283"/>
    <cellStyle name="표준 103 2" xfId="2284"/>
    <cellStyle name="표준 103 2 2" xfId="2285"/>
    <cellStyle name="표준 103 3" xfId="2286"/>
    <cellStyle name="표준 104" xfId="2287"/>
    <cellStyle name="표준 104 2" xfId="2288"/>
    <cellStyle name="표준 104 2 2" xfId="2289"/>
    <cellStyle name="표준 104 3" xfId="2290"/>
    <cellStyle name="표준 105" xfId="2291"/>
    <cellStyle name="표준 105 2" xfId="2292"/>
    <cellStyle name="표준 105 2 2" xfId="2293"/>
    <cellStyle name="표준 105 3" xfId="2294"/>
    <cellStyle name="표준 106" xfId="2295"/>
    <cellStyle name="표준 106 2" xfId="2296"/>
    <cellStyle name="표준 106 2 2" xfId="2297"/>
    <cellStyle name="표준 106 3" xfId="2298"/>
    <cellStyle name="표준 107" xfId="2299"/>
    <cellStyle name="표준 107 2" xfId="2300"/>
    <cellStyle name="표준 107 2 2" xfId="2301"/>
    <cellStyle name="표준 107 3" xfId="2302"/>
    <cellStyle name="표준 108" xfId="2303"/>
    <cellStyle name="표준 108 2" xfId="2304"/>
    <cellStyle name="표준 108 2 2" xfId="2305"/>
    <cellStyle name="표준 108 3" xfId="2306"/>
    <cellStyle name="표준 109" xfId="2307"/>
    <cellStyle name="표준 109 2" xfId="2308"/>
    <cellStyle name="표준 109 2 2" xfId="2309"/>
    <cellStyle name="표준 109 3" xfId="2310"/>
    <cellStyle name="표준 11" xfId="2311"/>
    <cellStyle name="표준 11 2" xfId="2312"/>
    <cellStyle name="표준 11 3" xfId="2313"/>
    <cellStyle name="표준 110" xfId="2314"/>
    <cellStyle name="표준 110 2" xfId="2315"/>
    <cellStyle name="표준 110 3" xfId="2316"/>
    <cellStyle name="표준 111" xfId="2317"/>
    <cellStyle name="표준 111 2" xfId="2318"/>
    <cellStyle name="표준 111 3" xfId="2319"/>
    <cellStyle name="표준 112" xfId="2320"/>
    <cellStyle name="표준 112 2" xfId="2321"/>
    <cellStyle name="표준 112 3" xfId="2322"/>
    <cellStyle name="표준 113" xfId="2323"/>
    <cellStyle name="표준 113 2" xfId="2324"/>
    <cellStyle name="표준 113 3" xfId="2325"/>
    <cellStyle name="표준 114" xfId="2326"/>
    <cellStyle name="표준 114 2" xfId="2327"/>
    <cellStyle name="표준 114 3" xfId="2328"/>
    <cellStyle name="표준 115" xfId="2329"/>
    <cellStyle name="표준 115 2" xfId="2330"/>
    <cellStyle name="표준 116" xfId="2331"/>
    <cellStyle name="표준 116 2" xfId="2332"/>
    <cellStyle name="표준 117" xfId="2333"/>
    <cellStyle name="표준 118" xfId="2334"/>
    <cellStyle name="표준 119" xfId="2335"/>
    <cellStyle name="표준 12" xfId="2336"/>
    <cellStyle name="표준 12 2" xfId="2337"/>
    <cellStyle name="표준 12 2 2" xfId="2338"/>
    <cellStyle name="표준 12 3" xfId="2339"/>
    <cellStyle name="표준 120" xfId="2340"/>
    <cellStyle name="표준 121" xfId="2341"/>
    <cellStyle name="표준 122" xfId="2342"/>
    <cellStyle name="표준 123" xfId="2343"/>
    <cellStyle name="표준 124" xfId="2344"/>
    <cellStyle name="표준 125" xfId="2345"/>
    <cellStyle name="표준 126" xfId="2346"/>
    <cellStyle name="표준 127" xfId="2347"/>
    <cellStyle name="표준 128" xfId="2348"/>
    <cellStyle name="표준 129" xfId="2349"/>
    <cellStyle name="표준 13" xfId="2350"/>
    <cellStyle name="표준 13 2" xfId="2351"/>
    <cellStyle name="표준 13 3" xfId="2352"/>
    <cellStyle name="표준 14" xfId="2353"/>
    <cellStyle name="표준 14 2" xfId="2354"/>
    <cellStyle name="표준 15" xfId="2355"/>
    <cellStyle name="표준 15 2" xfId="2356"/>
    <cellStyle name="표준 15 3" xfId="2357"/>
    <cellStyle name="표준 16" xfId="2358"/>
    <cellStyle name="표준 16 2" xfId="2359"/>
    <cellStyle name="표준 16 3" xfId="2360"/>
    <cellStyle name="표준 17" xfId="2361"/>
    <cellStyle name="표준 17 2" xfId="2362"/>
    <cellStyle name="표준 17 3" xfId="2363"/>
    <cellStyle name="표준 18" xfId="2364"/>
    <cellStyle name="표준 18 2" xfId="2365"/>
    <cellStyle name="표준 18 3" xfId="2366"/>
    <cellStyle name="표준 19" xfId="2367"/>
    <cellStyle name="표준 19 2" xfId="2368"/>
    <cellStyle name="표준 19 2 2" xfId="2369"/>
    <cellStyle name="표준 19 3" xfId="2370"/>
    <cellStyle name="표준 19 3 2" xfId="2371"/>
    <cellStyle name="표준 19 4" xfId="2372"/>
    <cellStyle name="표준 19 4 2" xfId="2373"/>
    <cellStyle name="표준 19 5" xfId="2374"/>
    <cellStyle name="표준 19_14-16.공공도서관" xfId="2375"/>
    <cellStyle name="표준 2" xfId="2376"/>
    <cellStyle name="표준 2 10" xfId="2377"/>
    <cellStyle name="표준 2 10 2" xfId="2378"/>
    <cellStyle name="표준 2 11" xfId="2379"/>
    <cellStyle name="표준 2 11 2" xfId="2380"/>
    <cellStyle name="표준 2 12" xfId="2381"/>
    <cellStyle name="표준 2 12 2" xfId="2382"/>
    <cellStyle name="표준 2 13" xfId="2383"/>
    <cellStyle name="표준 2 13 2" xfId="2384"/>
    <cellStyle name="표준 2 14" xfId="2385"/>
    <cellStyle name="표준 2 14 2" xfId="2386"/>
    <cellStyle name="표준 2 15" xfId="2387"/>
    <cellStyle name="표준 2 2" xfId="2388"/>
    <cellStyle name="표준 2 2 2" xfId="2389"/>
    <cellStyle name="표준 2 2 2 2" xfId="2390"/>
    <cellStyle name="표준 2 2 2 3" xfId="2391"/>
    <cellStyle name="표준 2 2 2 3 2" xfId="2392"/>
    <cellStyle name="표준 2 2 2 4" xfId="2393"/>
    <cellStyle name="표준 2 2 3" xfId="2394"/>
    <cellStyle name="표준 2 2 3 2" xfId="2395"/>
    <cellStyle name="표준 2 2 4" xfId="2396"/>
    <cellStyle name="표준 2 2 4 2" xfId="2397"/>
    <cellStyle name="표준 2 2 5" xfId="2398"/>
    <cellStyle name="표준 2 2_1) 도로시설물" xfId="2399"/>
    <cellStyle name="표준 2 3" xfId="2400"/>
    <cellStyle name="표준 2 3 2" xfId="2401"/>
    <cellStyle name="표준 2 3 2 2" xfId="2402"/>
    <cellStyle name="표준 2 3 3" xfId="2403"/>
    <cellStyle name="표준 2 3 3 2" xfId="2404"/>
    <cellStyle name="표준 2 3 4" xfId="2405"/>
    <cellStyle name="표준 2 4" xfId="2406"/>
    <cellStyle name="표준 2 4 2" xfId="2407"/>
    <cellStyle name="표준 2 4 2 2" xfId="2408"/>
    <cellStyle name="표준 2 4 3" xfId="2409"/>
    <cellStyle name="표준 2 5" xfId="2410"/>
    <cellStyle name="표준 2 5 2" xfId="2411"/>
    <cellStyle name="표준 2 5 2 2" xfId="2412"/>
    <cellStyle name="표준 2 5 3" xfId="2413"/>
    <cellStyle name="표준 2 5 4" xfId="2414"/>
    <cellStyle name="표준 2 5 4 2" xfId="2415"/>
    <cellStyle name="표준 2 5 5" xfId="2416"/>
    <cellStyle name="표준 2 6" xfId="2417"/>
    <cellStyle name="표준 2 6 2" xfId="2418"/>
    <cellStyle name="표준 2 7" xfId="2419"/>
    <cellStyle name="표준 2 7 2" xfId="2420"/>
    <cellStyle name="표준 2 8" xfId="2421"/>
    <cellStyle name="표준 2 8 2" xfId="2422"/>
    <cellStyle name="표준 2 9" xfId="2423"/>
    <cellStyle name="표준 2 9 2" xfId="2424"/>
    <cellStyle name="표준 2_(완료)통계연보자료_사업체(출판인쇄기록매체등)이병우" xfId="2425"/>
    <cellStyle name="표준 20" xfId="2426"/>
    <cellStyle name="표준 20 2" xfId="2427"/>
    <cellStyle name="표준 20 3" xfId="2428"/>
    <cellStyle name="표준 20 4" xfId="2429"/>
    <cellStyle name="표준 20 5" xfId="2430"/>
    <cellStyle name="표준 20 6" xfId="2431"/>
    <cellStyle name="표준 21" xfId="2432"/>
    <cellStyle name="표준 21 2" xfId="2433"/>
    <cellStyle name="표준 21 3" xfId="2434"/>
    <cellStyle name="표준 21 4" xfId="2435"/>
    <cellStyle name="표준 21 5" xfId="2436"/>
    <cellStyle name="표준 21 6" xfId="2437"/>
    <cellStyle name="표준 21 7" xfId="2438"/>
    <cellStyle name="표준 22" xfId="2439"/>
    <cellStyle name="표준 22 2" xfId="2440"/>
    <cellStyle name="표준 22 3" xfId="2441"/>
    <cellStyle name="표준 22 4" xfId="2442"/>
    <cellStyle name="표준 22 5" xfId="2443"/>
    <cellStyle name="표준 22 6" xfId="2444"/>
    <cellStyle name="표준 22 7" xfId="2445"/>
    <cellStyle name="표준 23" xfId="2446"/>
    <cellStyle name="표준 23 2" xfId="2447"/>
    <cellStyle name="표준 24" xfId="2448"/>
    <cellStyle name="표준 24 2" xfId="2449"/>
    <cellStyle name="표준 25" xfId="2450"/>
    <cellStyle name="표준 25 2" xfId="2451"/>
    <cellStyle name="표준 25 3" xfId="2452"/>
    <cellStyle name="표준 256" xfId="2453"/>
    <cellStyle name="표준 257" xfId="2454"/>
    <cellStyle name="표준 258" xfId="2455"/>
    <cellStyle name="표준 259" xfId="2456"/>
    <cellStyle name="표준 26" xfId="2457"/>
    <cellStyle name="표준 26 2" xfId="2458"/>
    <cellStyle name="표준 26 2 2" xfId="2459"/>
    <cellStyle name="표준 26 3" xfId="2460"/>
    <cellStyle name="표준 260" xfId="2461"/>
    <cellStyle name="표준 261" xfId="2462"/>
    <cellStyle name="표준 262" xfId="2463"/>
    <cellStyle name="표준 263" xfId="2464"/>
    <cellStyle name="표준 264" xfId="2465"/>
    <cellStyle name="표준 265" xfId="2466"/>
    <cellStyle name="표준 266" xfId="2467"/>
    <cellStyle name="표준 267" xfId="2468"/>
    <cellStyle name="표준 268" xfId="2469"/>
    <cellStyle name="표준 269" xfId="2470"/>
    <cellStyle name="표준 27" xfId="2471"/>
    <cellStyle name="표준 27 10" xfId="2472"/>
    <cellStyle name="표준 27 2" xfId="2473"/>
    <cellStyle name="표준 27 2 2" xfId="2474"/>
    <cellStyle name="표준 27 2 2 2" xfId="2475"/>
    <cellStyle name="표준 27 2 2 2 2" xfId="2476"/>
    <cellStyle name="표준 27 2 2 3" xfId="2477"/>
    <cellStyle name="표준 27 2 3" xfId="2478"/>
    <cellStyle name="표준 27 2 3 2" xfId="2479"/>
    <cellStyle name="표준 27 2 3 2 2" xfId="2480"/>
    <cellStyle name="표준 27 2 3 3" xfId="2481"/>
    <cellStyle name="표준 27 2 4" xfId="2482"/>
    <cellStyle name="표준 27 2 5" xfId="2483"/>
    <cellStyle name="표준 27 3" xfId="2484"/>
    <cellStyle name="표준 27 3 2" xfId="2485"/>
    <cellStyle name="표준 27 3 2 2" xfId="2486"/>
    <cellStyle name="표준 27 3 2 2 2" xfId="2487"/>
    <cellStyle name="표준 27 3 2 3" xfId="2488"/>
    <cellStyle name="표준 27 3 3" xfId="2489"/>
    <cellStyle name="표준 27 3 3 2" xfId="2490"/>
    <cellStyle name="표준 27 3 3 2 2" xfId="2491"/>
    <cellStyle name="표준 27 3 3 3" xfId="2492"/>
    <cellStyle name="표준 27 3 4" xfId="2493"/>
    <cellStyle name="표준 27 3 4 2" xfId="2494"/>
    <cellStyle name="표준 27 3 5" xfId="2495"/>
    <cellStyle name="표준 27 4" xfId="2496"/>
    <cellStyle name="표준 27 4 2" xfId="2497"/>
    <cellStyle name="표준 27 4 2 2" xfId="2498"/>
    <cellStyle name="표준 27 4 3" xfId="2499"/>
    <cellStyle name="표준 27 5" xfId="2500"/>
    <cellStyle name="표준 27 5 2" xfId="2501"/>
    <cellStyle name="표준 27 5 2 2" xfId="2502"/>
    <cellStyle name="표준 27 5 3" xfId="2503"/>
    <cellStyle name="표준 27 6" xfId="2504"/>
    <cellStyle name="표준 27 6 2" xfId="2505"/>
    <cellStyle name="표준 27 6 2 2" xfId="2506"/>
    <cellStyle name="표준 27 6 3" xfId="2507"/>
    <cellStyle name="표준 27 7" xfId="2508"/>
    <cellStyle name="표준 27 7 2" xfId="2509"/>
    <cellStyle name="표준 27 7 2 2" xfId="2510"/>
    <cellStyle name="표준 27 7 3" xfId="2511"/>
    <cellStyle name="표준 27 8" xfId="2512"/>
    <cellStyle name="표준 27 8 2" xfId="2513"/>
    <cellStyle name="표준 27 8 2 2" xfId="2514"/>
    <cellStyle name="표준 27 8 3" xfId="2515"/>
    <cellStyle name="표준 27 9" xfId="2516"/>
    <cellStyle name="표준 27 9 2" xfId="2517"/>
    <cellStyle name="표준 270" xfId="2518"/>
    <cellStyle name="표준 271" xfId="2519"/>
    <cellStyle name="표준 272" xfId="2520"/>
    <cellStyle name="표준 273" xfId="2521"/>
    <cellStyle name="표준 274" xfId="2522"/>
    <cellStyle name="표준 275" xfId="2523"/>
    <cellStyle name="표준 276" xfId="2524"/>
    <cellStyle name="표준 277" xfId="2525"/>
    <cellStyle name="표준 278" xfId="2526"/>
    <cellStyle name="표준 279" xfId="2527"/>
    <cellStyle name="표준 28" xfId="2528"/>
    <cellStyle name="표준 28 10" xfId="2529"/>
    <cellStyle name="표준 28 2" xfId="2530"/>
    <cellStyle name="표준 28 2 2" xfId="2531"/>
    <cellStyle name="표준 28 2 2 2" xfId="2532"/>
    <cellStyle name="표준 28 2 2 2 2" xfId="2533"/>
    <cellStyle name="표준 28 2 2 3" xfId="2534"/>
    <cellStyle name="표준 28 2 3" xfId="2535"/>
    <cellStyle name="표준 28 2 3 2" xfId="2536"/>
    <cellStyle name="표준 28 2 3 2 2" xfId="2537"/>
    <cellStyle name="표준 28 2 3 3" xfId="2538"/>
    <cellStyle name="표준 28 2 4" xfId="2539"/>
    <cellStyle name="표준 28 2 5" xfId="2540"/>
    <cellStyle name="표준 28 3" xfId="2541"/>
    <cellStyle name="표준 28 3 2" xfId="2542"/>
    <cellStyle name="표준 28 3 2 2" xfId="2543"/>
    <cellStyle name="표준 28 3 2 2 2" xfId="2544"/>
    <cellStyle name="표준 28 3 2 3" xfId="2545"/>
    <cellStyle name="표준 28 3 3" xfId="2546"/>
    <cellStyle name="표준 28 3 3 2" xfId="2547"/>
    <cellStyle name="표준 28 3 3 2 2" xfId="2548"/>
    <cellStyle name="표준 28 3 3 3" xfId="2549"/>
    <cellStyle name="표준 28 3 4" xfId="2550"/>
    <cellStyle name="표준 28 3 4 2" xfId="2551"/>
    <cellStyle name="표준 28 3 5" xfId="2552"/>
    <cellStyle name="표준 28 4" xfId="2553"/>
    <cellStyle name="표준 28 4 2" xfId="2554"/>
    <cellStyle name="표준 28 4 2 2" xfId="2555"/>
    <cellStyle name="표준 28 4 3" xfId="2556"/>
    <cellStyle name="표준 28 5" xfId="2557"/>
    <cellStyle name="표준 28 5 2" xfId="2558"/>
    <cellStyle name="표준 28 5 2 2" xfId="2559"/>
    <cellStyle name="표준 28 5 3" xfId="2560"/>
    <cellStyle name="표준 28 6" xfId="2561"/>
    <cellStyle name="표준 28 6 2" xfId="2562"/>
    <cellStyle name="표준 28 6 2 2" xfId="2563"/>
    <cellStyle name="표준 28 6 3" xfId="2564"/>
    <cellStyle name="표준 28 7" xfId="2565"/>
    <cellStyle name="표준 28 7 2" xfId="2566"/>
    <cellStyle name="표준 28 7 2 2" xfId="2567"/>
    <cellStyle name="표준 28 7 3" xfId="2568"/>
    <cellStyle name="표준 28 8" xfId="2569"/>
    <cellStyle name="표준 28 8 2" xfId="2570"/>
    <cellStyle name="표준 28 8 2 2" xfId="2571"/>
    <cellStyle name="표준 28 8 3" xfId="2572"/>
    <cellStyle name="표준 28 9" xfId="2573"/>
    <cellStyle name="표준 28 9 2" xfId="2574"/>
    <cellStyle name="표준 280" xfId="2575"/>
    <cellStyle name="표준 281" xfId="2576"/>
    <cellStyle name="표준 282" xfId="2577"/>
    <cellStyle name="표준 283" xfId="2578"/>
    <cellStyle name="표준 284" xfId="2579"/>
    <cellStyle name="표준 285" xfId="2580"/>
    <cellStyle name="표준 286" xfId="2581"/>
    <cellStyle name="표준 287" xfId="2582"/>
    <cellStyle name="표준 288" xfId="2583"/>
    <cellStyle name="표준 289" xfId="2584"/>
    <cellStyle name="표준 29" xfId="2585"/>
    <cellStyle name="표준 29 10" xfId="2586"/>
    <cellStyle name="표준 29 2" xfId="2587"/>
    <cellStyle name="표준 29 2 2" xfId="2588"/>
    <cellStyle name="표준 29 2 2 2" xfId="2589"/>
    <cellStyle name="표준 29 2 2 2 2" xfId="2590"/>
    <cellStyle name="표준 29 2 2 3" xfId="2591"/>
    <cellStyle name="표준 29 2 3" xfId="2592"/>
    <cellStyle name="표준 29 2 3 2" xfId="2593"/>
    <cellStyle name="표준 29 2 3 2 2" xfId="2594"/>
    <cellStyle name="표준 29 2 3 3" xfId="2595"/>
    <cellStyle name="표준 29 2 4" xfId="2596"/>
    <cellStyle name="표준 29 2 5" xfId="2597"/>
    <cellStyle name="표준 29 3" xfId="2598"/>
    <cellStyle name="표준 29 3 2" xfId="2599"/>
    <cellStyle name="표준 29 3 2 2" xfId="2600"/>
    <cellStyle name="표준 29 3 2 2 2" xfId="2601"/>
    <cellStyle name="표준 29 3 2 3" xfId="2602"/>
    <cellStyle name="표준 29 3 3" xfId="2603"/>
    <cellStyle name="표준 29 3 3 2" xfId="2604"/>
    <cellStyle name="표준 29 3 3 2 2" xfId="2605"/>
    <cellStyle name="표준 29 3 3 3" xfId="2606"/>
    <cellStyle name="표준 29 3 4" xfId="2607"/>
    <cellStyle name="표준 29 3 4 2" xfId="2608"/>
    <cellStyle name="표준 29 3 5" xfId="2609"/>
    <cellStyle name="표준 29 4" xfId="2610"/>
    <cellStyle name="표준 29 4 2" xfId="2611"/>
    <cellStyle name="표준 29 4 2 2" xfId="2612"/>
    <cellStyle name="표준 29 4 3" xfId="2613"/>
    <cellStyle name="표준 29 5" xfId="2614"/>
    <cellStyle name="표준 29 5 2" xfId="2615"/>
    <cellStyle name="표준 29 5 2 2" xfId="2616"/>
    <cellStyle name="표준 29 5 3" xfId="2617"/>
    <cellStyle name="표준 29 6" xfId="2618"/>
    <cellStyle name="표준 29 6 2" xfId="2619"/>
    <cellStyle name="표준 29 6 2 2" xfId="2620"/>
    <cellStyle name="표준 29 6 3" xfId="2621"/>
    <cellStyle name="표준 29 7" xfId="2622"/>
    <cellStyle name="표준 29 7 2" xfId="2623"/>
    <cellStyle name="표준 29 7 2 2" xfId="2624"/>
    <cellStyle name="표준 29 7 3" xfId="2625"/>
    <cellStyle name="표준 29 8" xfId="2626"/>
    <cellStyle name="표준 29 8 2" xfId="2627"/>
    <cellStyle name="표준 29 8 2 2" xfId="2628"/>
    <cellStyle name="표준 29 8 3" xfId="2629"/>
    <cellStyle name="표준 29 9" xfId="2630"/>
    <cellStyle name="표준 29 9 2" xfId="2631"/>
    <cellStyle name="표준 290" xfId="2632"/>
    <cellStyle name="표준 291" xfId="2633"/>
    <cellStyle name="표준 292" xfId="2634"/>
    <cellStyle name="표준 293" xfId="2635"/>
    <cellStyle name="표준 294" xfId="2636"/>
    <cellStyle name="표준 295" xfId="2637"/>
    <cellStyle name="표준 296" xfId="2638"/>
    <cellStyle name="표준 297" xfId="2639"/>
    <cellStyle name="표준 298" xfId="2640"/>
    <cellStyle name="표준 299" xfId="2641"/>
    <cellStyle name="표준 3" xfId="2642"/>
    <cellStyle name="표준 3 10" xfId="2643"/>
    <cellStyle name="표준 3 10 2" xfId="2644"/>
    <cellStyle name="표준 3 2" xfId="2645"/>
    <cellStyle name="표준 3 2 2" xfId="2646"/>
    <cellStyle name="표준 3 2 2 2" xfId="2647"/>
    <cellStyle name="표준 3 2 3" xfId="2648"/>
    <cellStyle name="표준 3 3" xfId="2649"/>
    <cellStyle name="표준 3 3 2" xfId="2650"/>
    <cellStyle name="표준 3 4" xfId="2651"/>
    <cellStyle name="표준 3 4 2" xfId="2652"/>
    <cellStyle name="표준 3 5" xfId="2653"/>
    <cellStyle name="표준 3 5 2" xfId="2654"/>
    <cellStyle name="표준 3 6" xfId="2655"/>
    <cellStyle name="표준 3 6 2" xfId="2656"/>
    <cellStyle name="표준 3 7" xfId="2657"/>
    <cellStyle name="표준 3 7 2" xfId="2658"/>
    <cellStyle name="표준 3 8" xfId="2659"/>
    <cellStyle name="표준 3 8 2" xfId="2660"/>
    <cellStyle name="표준 3 9" xfId="2661"/>
    <cellStyle name="표준 3 9 10" xfId="2662"/>
    <cellStyle name="표준 3 9 2" xfId="2663"/>
    <cellStyle name="표준 3 9 2 2" xfId="2664"/>
    <cellStyle name="표준 3 9 2 2 2" xfId="2665"/>
    <cellStyle name="표준 3 9 2 2 2 2" xfId="2666"/>
    <cellStyle name="표준 3 9 2 2 3" xfId="2667"/>
    <cellStyle name="표준 3 9 2 3" xfId="2668"/>
    <cellStyle name="표준 3 9 2 3 2" xfId="2669"/>
    <cellStyle name="표준 3 9 2 3 2 2" xfId="2670"/>
    <cellStyle name="표준 3 9 2 3 3" xfId="2671"/>
    <cellStyle name="표준 3 9 2 4" xfId="2672"/>
    <cellStyle name="표준 3 9 2 4 2" xfId="2673"/>
    <cellStyle name="표준 3 9 2 5" xfId="2674"/>
    <cellStyle name="표준 3 9 3" xfId="2675"/>
    <cellStyle name="표준 3 9 3 2" xfId="2676"/>
    <cellStyle name="표준 3 9 3 2 2" xfId="2677"/>
    <cellStyle name="표준 3 9 3 2 2 2" xfId="2678"/>
    <cellStyle name="표준 3 9 3 2 3" xfId="2679"/>
    <cellStyle name="표준 3 9 3 3" xfId="2680"/>
    <cellStyle name="표준 3 9 3 3 2" xfId="2681"/>
    <cellStyle name="표준 3 9 3 3 2 2" xfId="2682"/>
    <cellStyle name="표준 3 9 3 3 3" xfId="2683"/>
    <cellStyle name="표준 3 9 3 4" xfId="2684"/>
    <cellStyle name="표준 3 9 3 4 2" xfId="2685"/>
    <cellStyle name="표준 3 9 3 5" xfId="2686"/>
    <cellStyle name="표준 3 9 4" xfId="2687"/>
    <cellStyle name="표준 3 9 4 2" xfId="2688"/>
    <cellStyle name="표준 3 9 4 2 2" xfId="2689"/>
    <cellStyle name="표준 3 9 4 3" xfId="2690"/>
    <cellStyle name="표준 3 9 5" xfId="2691"/>
    <cellStyle name="표준 3 9 5 2" xfId="2692"/>
    <cellStyle name="표준 3 9 5 2 2" xfId="2693"/>
    <cellStyle name="표준 3 9 5 3" xfId="2694"/>
    <cellStyle name="표준 3 9 6" xfId="2695"/>
    <cellStyle name="표준 3 9 6 2" xfId="2696"/>
    <cellStyle name="표준 3 9 6 2 2" xfId="2697"/>
    <cellStyle name="표준 3 9 6 3" xfId="2698"/>
    <cellStyle name="표준 3 9 7" xfId="2699"/>
    <cellStyle name="표준 3 9 7 2" xfId="2700"/>
    <cellStyle name="표준 3 9 7 2 2" xfId="2701"/>
    <cellStyle name="표준 3 9 7 3" xfId="2702"/>
    <cellStyle name="표준 3 9 8" xfId="2703"/>
    <cellStyle name="표준 3 9 8 2" xfId="2704"/>
    <cellStyle name="표준 3 9 8 2 2" xfId="2705"/>
    <cellStyle name="표준 3 9 8 3" xfId="2706"/>
    <cellStyle name="표준 3 9 9" xfId="2707"/>
    <cellStyle name="표준 3 9 9 2" xfId="2708"/>
    <cellStyle name="표준 3_1) 도로시설물" xfId="2709"/>
    <cellStyle name="표준 30" xfId="2710"/>
    <cellStyle name="표준 30 10" xfId="2711"/>
    <cellStyle name="표준 30 11" xfId="2712"/>
    <cellStyle name="표준 30 12" xfId="2713"/>
    <cellStyle name="표준 30 13" xfId="2714"/>
    <cellStyle name="표준 30 14" xfId="2715"/>
    <cellStyle name="표준 30 15" xfId="2716"/>
    <cellStyle name="표준 30 16" xfId="2717"/>
    <cellStyle name="표준 30 17" xfId="2718"/>
    <cellStyle name="표준 30 18" xfId="2719"/>
    <cellStyle name="표준 30 19" xfId="2720"/>
    <cellStyle name="표준 30 2" xfId="2721"/>
    <cellStyle name="표준 30 2 2" xfId="2722"/>
    <cellStyle name="표준 30 2 2 2" xfId="2723"/>
    <cellStyle name="표준 30 2 3" xfId="2724"/>
    <cellStyle name="표준 30 20" xfId="2725"/>
    <cellStyle name="표준 30 21" xfId="2726"/>
    <cellStyle name="표준 30 22" xfId="2727"/>
    <cellStyle name="표준 30 23" xfId="2728"/>
    <cellStyle name="표준 30 3" xfId="2729"/>
    <cellStyle name="표준 30 3 2" xfId="2730"/>
    <cellStyle name="표준 30 4" xfId="2731"/>
    <cellStyle name="표준 30 5" xfId="2732"/>
    <cellStyle name="표준 30 6" xfId="2733"/>
    <cellStyle name="표준 30 7" xfId="2734"/>
    <cellStyle name="표준 30 8" xfId="2735"/>
    <cellStyle name="표준 30 9" xfId="2736"/>
    <cellStyle name="표준 300" xfId="2737"/>
    <cellStyle name="표준 301" xfId="2738"/>
    <cellStyle name="표준 302" xfId="2739"/>
    <cellStyle name="표준 303" xfId="2740"/>
    <cellStyle name="표준 304" xfId="2741"/>
    <cellStyle name="표준 305" xfId="2742"/>
    <cellStyle name="표준 306" xfId="2743"/>
    <cellStyle name="표준 307" xfId="2744"/>
    <cellStyle name="표준 308" xfId="2745"/>
    <cellStyle name="표준 309" xfId="2746"/>
    <cellStyle name="표준 31" xfId="2747"/>
    <cellStyle name="표준 31 2" xfId="2748"/>
    <cellStyle name="표준 31 2 2" xfId="2749"/>
    <cellStyle name="표준 31 2 2 2" xfId="2750"/>
    <cellStyle name="표준 31 2 3" xfId="2751"/>
    <cellStyle name="표준 31 3" xfId="2752"/>
    <cellStyle name="표준 31 3 2" xfId="2753"/>
    <cellStyle name="표준 31 3 3" xfId="2754"/>
    <cellStyle name="표준 31 4" xfId="2755"/>
    <cellStyle name="표준 31 4 2" xfId="2756"/>
    <cellStyle name="표준 31 5" xfId="2757"/>
    <cellStyle name="표준 310" xfId="2758"/>
    <cellStyle name="표준 311" xfId="2759"/>
    <cellStyle name="표준 312" xfId="2760"/>
    <cellStyle name="표준 313" xfId="2761"/>
    <cellStyle name="표준 314" xfId="2762"/>
    <cellStyle name="표준 315" xfId="2763"/>
    <cellStyle name="표준 316" xfId="2764"/>
    <cellStyle name="표준 317" xfId="2765"/>
    <cellStyle name="표준 318" xfId="2766"/>
    <cellStyle name="표준 319" xfId="2767"/>
    <cellStyle name="표준 32" xfId="2768"/>
    <cellStyle name="표준 32 2" xfId="2769"/>
    <cellStyle name="표준 32 2 2" xfId="2770"/>
    <cellStyle name="표준 32 2 2 2" xfId="2771"/>
    <cellStyle name="표준 32 2 3" xfId="2772"/>
    <cellStyle name="표준 32 3" xfId="2773"/>
    <cellStyle name="표준 32 3 2" xfId="2774"/>
    <cellStyle name="표준 32 3 3" xfId="2775"/>
    <cellStyle name="표준 32 4" xfId="2776"/>
    <cellStyle name="표준 32 4 2" xfId="2777"/>
    <cellStyle name="표준 32 5" xfId="2778"/>
    <cellStyle name="표준 320" xfId="2779"/>
    <cellStyle name="표준 321" xfId="2780"/>
    <cellStyle name="표준 322" xfId="2781"/>
    <cellStyle name="표준 323" xfId="2782"/>
    <cellStyle name="표준 324" xfId="2783"/>
    <cellStyle name="표준 325" xfId="2784"/>
    <cellStyle name="표준 326" xfId="2785"/>
    <cellStyle name="표준 327" xfId="2786"/>
    <cellStyle name="표준 328" xfId="2787"/>
    <cellStyle name="표준 329" xfId="2788"/>
    <cellStyle name="표준 33" xfId="2789"/>
    <cellStyle name="표준 33 2" xfId="2790"/>
    <cellStyle name="표준 33 2 2" xfId="2791"/>
    <cellStyle name="표준 33 2 2 2" xfId="2792"/>
    <cellStyle name="표준 33 2 3" xfId="2793"/>
    <cellStyle name="표준 33 3" xfId="2794"/>
    <cellStyle name="표준 330" xfId="2795"/>
    <cellStyle name="표준 331" xfId="2796"/>
    <cellStyle name="표준 332" xfId="2797"/>
    <cellStyle name="표준 333" xfId="2798"/>
    <cellStyle name="표준 334" xfId="2799"/>
    <cellStyle name="표준 335" xfId="2800"/>
    <cellStyle name="표준 336" xfId="2801"/>
    <cellStyle name="표준 337" xfId="2802"/>
    <cellStyle name="표준 338" xfId="2803"/>
    <cellStyle name="표준 339" xfId="2804"/>
    <cellStyle name="표준 34" xfId="2805"/>
    <cellStyle name="표준 34 2" xfId="2806"/>
    <cellStyle name="표준 34 2 2" xfId="2807"/>
    <cellStyle name="표준 34 2 2 2" xfId="2808"/>
    <cellStyle name="표준 34 2 3" xfId="2809"/>
    <cellStyle name="표준 34 3" xfId="2810"/>
    <cellStyle name="표준 340" xfId="2811"/>
    <cellStyle name="표준 341" xfId="2812"/>
    <cellStyle name="표준 342" xfId="2813"/>
    <cellStyle name="표준 343" xfId="2814"/>
    <cellStyle name="표준 344" xfId="2815"/>
    <cellStyle name="표준 345" xfId="2816"/>
    <cellStyle name="표준 346" xfId="2817"/>
    <cellStyle name="표준 347" xfId="2818"/>
    <cellStyle name="표준 348" xfId="2819"/>
    <cellStyle name="표준 349" xfId="2820"/>
    <cellStyle name="표준 35" xfId="2821"/>
    <cellStyle name="표준 35 2" xfId="2822"/>
    <cellStyle name="표준 35 2 2" xfId="2823"/>
    <cellStyle name="표준 35 2 2 2" xfId="2824"/>
    <cellStyle name="표준 35 2 3" xfId="2825"/>
    <cellStyle name="표준 35 3" xfId="2826"/>
    <cellStyle name="표준 350" xfId="2827"/>
    <cellStyle name="표준 351" xfId="2828"/>
    <cellStyle name="표준 352" xfId="2829"/>
    <cellStyle name="표준 353" xfId="2830"/>
    <cellStyle name="표준 354" xfId="2831"/>
    <cellStyle name="표준 355" xfId="2832"/>
    <cellStyle name="표준 36" xfId="2833"/>
    <cellStyle name="표준 36 2" xfId="2834"/>
    <cellStyle name="표준 36 2 2" xfId="2835"/>
    <cellStyle name="표준 36 2 2 2" xfId="2836"/>
    <cellStyle name="표준 36 2 3" xfId="2837"/>
    <cellStyle name="표준 36 3" xfId="2838"/>
    <cellStyle name="표준 37" xfId="2839"/>
    <cellStyle name="표준 37 2" xfId="2840"/>
    <cellStyle name="표준 37 2 2" xfId="2841"/>
    <cellStyle name="표준 37 2 2 2" xfId="2842"/>
    <cellStyle name="표준 37 2 3" xfId="2843"/>
    <cellStyle name="표준 37 3" xfId="2844"/>
    <cellStyle name="표준 38" xfId="2845"/>
    <cellStyle name="표준 38 2" xfId="2846"/>
    <cellStyle name="표준 38 2 2" xfId="2847"/>
    <cellStyle name="표준 38 3" xfId="2848"/>
    <cellStyle name="표준 38 4" xfId="2849"/>
    <cellStyle name="표준 38 5" xfId="2850"/>
    <cellStyle name="표준 39" xfId="2851"/>
    <cellStyle name="표준 39 2" xfId="2852"/>
    <cellStyle name="표준 39 2 2" xfId="2853"/>
    <cellStyle name="표준 39 3" xfId="2854"/>
    <cellStyle name="표준 39 4" xfId="2855"/>
    <cellStyle name="표준 4" xfId="2856"/>
    <cellStyle name="표준 4 2" xfId="2857"/>
    <cellStyle name="표준 4 2 2" xfId="2858"/>
    <cellStyle name="표준 4 2 2 2" xfId="2859"/>
    <cellStyle name="표준 4 2 3" xfId="2860"/>
    <cellStyle name="표준 4 3" xfId="2861"/>
    <cellStyle name="표준 4 3 2" xfId="2862"/>
    <cellStyle name="표준 4 4" xfId="2863"/>
    <cellStyle name="표준 4 4 2" xfId="2864"/>
    <cellStyle name="표준 4 5" xfId="2865"/>
    <cellStyle name="표준 4 5 2" xfId="2866"/>
    <cellStyle name="표준 4 6" xfId="2867"/>
    <cellStyle name="표준 4 6 2" xfId="2868"/>
    <cellStyle name="표준 4 7" xfId="2869"/>
    <cellStyle name="표준 4 7 2" xfId="2870"/>
    <cellStyle name="표준 4 8" xfId="2871"/>
    <cellStyle name="표준 4 9" xfId="2872"/>
    <cellStyle name="표준 4_1) 도로시설물" xfId="2873"/>
    <cellStyle name="표준 40" xfId="2874"/>
    <cellStyle name="표준 40 2" xfId="2875"/>
    <cellStyle name="표준 40 2 2" xfId="2876"/>
    <cellStyle name="표준 40 3" xfId="2877"/>
    <cellStyle name="표준 40 4" xfId="2878"/>
    <cellStyle name="표준 41" xfId="2879"/>
    <cellStyle name="표준 41 2" xfId="2880"/>
    <cellStyle name="표준 41 2 2" xfId="2881"/>
    <cellStyle name="표준 41 3" xfId="2882"/>
    <cellStyle name="표준 41 4" xfId="2883"/>
    <cellStyle name="표준 42" xfId="2884"/>
    <cellStyle name="표준 42 2" xfId="2885"/>
    <cellStyle name="표준 42 2 2" xfId="2886"/>
    <cellStyle name="표준 42 3" xfId="2887"/>
    <cellStyle name="표준 42 4" xfId="2888"/>
    <cellStyle name="표준 43" xfId="2889"/>
    <cellStyle name="표준 43 2" xfId="2890"/>
    <cellStyle name="표준 43 2 2" xfId="2891"/>
    <cellStyle name="표준 43 2 2 2" xfId="2892"/>
    <cellStyle name="표준 43 2 3" xfId="2893"/>
    <cellStyle name="표준 43 3" xfId="2894"/>
    <cellStyle name="표준 44" xfId="2895"/>
    <cellStyle name="표준 44 2" xfId="2896"/>
    <cellStyle name="표준 44 2 2" xfId="2897"/>
    <cellStyle name="표준 44 3" xfId="2898"/>
    <cellStyle name="표준 44 4" xfId="2899"/>
    <cellStyle name="표준 45" xfId="2900"/>
    <cellStyle name="표준 45 2" xfId="2901"/>
    <cellStyle name="표준 45 3" xfId="2902"/>
    <cellStyle name="표준 45 4" xfId="2903"/>
    <cellStyle name="표준 46" xfId="2904"/>
    <cellStyle name="표준 46 2" xfId="2905"/>
    <cellStyle name="표준 46 3" xfId="2906"/>
    <cellStyle name="표준 46 4" xfId="2907"/>
    <cellStyle name="표준 47" xfId="2908"/>
    <cellStyle name="표준 47 2" xfId="2909"/>
    <cellStyle name="표준 47 3" xfId="2910"/>
    <cellStyle name="표준 47 4" xfId="2911"/>
    <cellStyle name="표준 48" xfId="2912"/>
    <cellStyle name="표준 48 2" xfId="2913"/>
    <cellStyle name="표준 48 3" xfId="2914"/>
    <cellStyle name="표준 48 4" xfId="2915"/>
    <cellStyle name="표준 49" xfId="2916"/>
    <cellStyle name="표준 49 2" xfId="2917"/>
    <cellStyle name="표준 49 3" xfId="2918"/>
    <cellStyle name="표준 49 4" xfId="2919"/>
    <cellStyle name="표준 5" xfId="2920"/>
    <cellStyle name="표준 5 2" xfId="2921"/>
    <cellStyle name="표준 5 2 2" xfId="2922"/>
    <cellStyle name="표준 5 2 2 2" xfId="2923"/>
    <cellStyle name="표준 5 2 3" xfId="2924"/>
    <cellStyle name="표준 5 3" xfId="2925"/>
    <cellStyle name="표준 5 3 2" xfId="2926"/>
    <cellStyle name="표준 5 4" xfId="2927"/>
    <cellStyle name="표준 5 4 2" xfId="2928"/>
    <cellStyle name="표준 5 5" xfId="2929"/>
    <cellStyle name="표준 5 5 2" xfId="2930"/>
    <cellStyle name="표준 5 6" xfId="2931"/>
    <cellStyle name="표준 5 7" xfId="2932"/>
    <cellStyle name="표준 50" xfId="2933"/>
    <cellStyle name="표준 50 2" xfId="2934"/>
    <cellStyle name="표준 50 3" xfId="2935"/>
    <cellStyle name="표준 50 4" xfId="2936"/>
    <cellStyle name="표준 51" xfId="2937"/>
    <cellStyle name="표준 51 2" xfId="2938"/>
    <cellStyle name="표준 51 3" xfId="2939"/>
    <cellStyle name="표준 51 4" xfId="2940"/>
    <cellStyle name="표준 52" xfId="2941"/>
    <cellStyle name="표준 52 2" xfId="2942"/>
    <cellStyle name="표준 52 3" xfId="2943"/>
    <cellStyle name="표준 52 4" xfId="2944"/>
    <cellStyle name="표준 53" xfId="2945"/>
    <cellStyle name="표준 53 2" xfId="2946"/>
    <cellStyle name="표준 53 3" xfId="2947"/>
    <cellStyle name="표준 53 4" xfId="2948"/>
    <cellStyle name="표준 54" xfId="2949"/>
    <cellStyle name="표준 54 2" xfId="2950"/>
    <cellStyle name="표준 54 3" xfId="2951"/>
    <cellStyle name="표준 54 4" xfId="2952"/>
    <cellStyle name="표준 55" xfId="2953"/>
    <cellStyle name="표준 55 2" xfId="2954"/>
    <cellStyle name="표준 55 3" xfId="2955"/>
    <cellStyle name="표준 55 4" xfId="2956"/>
    <cellStyle name="표준 56" xfId="2957"/>
    <cellStyle name="표준 56 2" xfId="2958"/>
    <cellStyle name="표준 56 3" xfId="2959"/>
    <cellStyle name="표준 56 4" xfId="2960"/>
    <cellStyle name="표준 57" xfId="2961"/>
    <cellStyle name="표준 57 2" xfId="2962"/>
    <cellStyle name="표준 57 3" xfId="2963"/>
    <cellStyle name="표준 57 4" xfId="2964"/>
    <cellStyle name="표준 58" xfId="2965"/>
    <cellStyle name="표준 58 2" xfId="2966"/>
    <cellStyle name="표준 58 3" xfId="2967"/>
    <cellStyle name="표준 58 4" xfId="2968"/>
    <cellStyle name="표준 59" xfId="2969"/>
    <cellStyle name="표준 59 2" xfId="2970"/>
    <cellStyle name="표준 59 3" xfId="2971"/>
    <cellStyle name="표준 59 4" xfId="2972"/>
    <cellStyle name="표준 6" xfId="2973"/>
    <cellStyle name="표준 6 2" xfId="2974"/>
    <cellStyle name="표준 6 2 2" xfId="2975"/>
    <cellStyle name="표준 6 3" xfId="2976"/>
    <cellStyle name="표준 6 3 2" xfId="2977"/>
    <cellStyle name="표준 6 4" xfId="2978"/>
    <cellStyle name="표준 6 4 2" xfId="2979"/>
    <cellStyle name="표준 6 5" xfId="2980"/>
    <cellStyle name="표준 60" xfId="2981"/>
    <cellStyle name="표준 60 2" xfId="2982"/>
    <cellStyle name="표준 60 3" xfId="2983"/>
    <cellStyle name="표준 60 4" xfId="2984"/>
    <cellStyle name="표준 61" xfId="2985"/>
    <cellStyle name="표준 61 2" xfId="2986"/>
    <cellStyle name="표준 61 3" xfId="2987"/>
    <cellStyle name="표준 61 4" xfId="2988"/>
    <cellStyle name="표준 62" xfId="2989"/>
    <cellStyle name="표준 62 2" xfId="2990"/>
    <cellStyle name="표준 62 2 10" xfId="2991"/>
    <cellStyle name="표준 62 2 2" xfId="2992"/>
    <cellStyle name="표준 62 2 2 2" xfId="2993"/>
    <cellStyle name="표준 62 2 2 2 2" xfId="2994"/>
    <cellStyle name="표준 62 2 2 2 2 2" xfId="2995"/>
    <cellStyle name="표준 62 2 2 2 3" xfId="2996"/>
    <cellStyle name="표준 62 2 2 3" xfId="2997"/>
    <cellStyle name="표준 62 2 2 3 2" xfId="2998"/>
    <cellStyle name="표준 62 2 2 3 2 2" xfId="2999"/>
    <cellStyle name="표준 62 2 2 3 3" xfId="3000"/>
    <cellStyle name="표준 62 2 2 4" xfId="3001"/>
    <cellStyle name="표준 62 2 2 4 2" xfId="3002"/>
    <cellStyle name="표준 62 2 2 5" xfId="3003"/>
    <cellStyle name="표준 62 2 3" xfId="3004"/>
    <cellStyle name="표준 62 2 3 2" xfId="3005"/>
    <cellStyle name="표준 62 2 3 2 2" xfId="3006"/>
    <cellStyle name="표준 62 2 3 2 2 2" xfId="3007"/>
    <cellStyle name="표준 62 2 3 2 3" xfId="3008"/>
    <cellStyle name="표준 62 2 3 3" xfId="3009"/>
    <cellStyle name="표준 62 2 3 3 2" xfId="3010"/>
    <cellStyle name="표준 62 2 3 3 2 2" xfId="3011"/>
    <cellStyle name="표준 62 2 3 3 3" xfId="3012"/>
    <cellStyle name="표준 62 2 3 4" xfId="3013"/>
    <cellStyle name="표준 62 2 3 4 2" xfId="3014"/>
    <cellStyle name="표준 62 2 3 5" xfId="3015"/>
    <cellStyle name="표준 62 2 4" xfId="3016"/>
    <cellStyle name="표준 62 2 4 2" xfId="3017"/>
    <cellStyle name="표준 62 2 4 2 2" xfId="3018"/>
    <cellStyle name="표준 62 2 4 3" xfId="3019"/>
    <cellStyle name="표준 62 2 5" xfId="3020"/>
    <cellStyle name="표준 62 2 5 2" xfId="3021"/>
    <cellStyle name="표준 62 2 5 2 2" xfId="3022"/>
    <cellStyle name="표준 62 2 5 3" xfId="3023"/>
    <cellStyle name="표준 62 2 6" xfId="3024"/>
    <cellStyle name="표준 62 2 6 2" xfId="3025"/>
    <cellStyle name="표준 62 2 6 2 2" xfId="3026"/>
    <cellStyle name="표준 62 2 6 3" xfId="3027"/>
    <cellStyle name="표준 62 2 7" xfId="3028"/>
    <cellStyle name="표준 62 2 7 2" xfId="3029"/>
    <cellStyle name="표준 62 2 7 2 2" xfId="3030"/>
    <cellStyle name="표준 62 2 7 3" xfId="3031"/>
    <cellStyle name="표준 62 2 8" xfId="3032"/>
    <cellStyle name="표준 62 2 8 2" xfId="3033"/>
    <cellStyle name="표준 62 2 8 2 2" xfId="3034"/>
    <cellStyle name="표준 62 2 8 3" xfId="3035"/>
    <cellStyle name="표준 62 2 9" xfId="3036"/>
    <cellStyle name="표준 62 2 9 2" xfId="3037"/>
    <cellStyle name="표준 63" xfId="3038"/>
    <cellStyle name="표준 63 2" xfId="3039"/>
    <cellStyle name="표준 63 2 10" xfId="3040"/>
    <cellStyle name="표준 63 2 2" xfId="3041"/>
    <cellStyle name="표준 63 2 2 2" xfId="3042"/>
    <cellStyle name="표준 63 2 2 2 2" xfId="3043"/>
    <cellStyle name="표준 63 2 2 2 2 2" xfId="3044"/>
    <cellStyle name="표준 63 2 2 2 3" xfId="3045"/>
    <cellStyle name="표준 63 2 2 3" xfId="3046"/>
    <cellStyle name="표준 63 2 2 3 2" xfId="3047"/>
    <cellStyle name="표준 63 2 2 3 2 2" xfId="3048"/>
    <cellStyle name="표준 63 2 2 3 3" xfId="3049"/>
    <cellStyle name="표준 63 2 2 4" xfId="3050"/>
    <cellStyle name="표준 63 2 2 4 2" xfId="3051"/>
    <cellStyle name="표준 63 2 2 5" xfId="3052"/>
    <cellStyle name="표준 63 2 3" xfId="3053"/>
    <cellStyle name="표준 63 2 3 2" xfId="3054"/>
    <cellStyle name="표준 63 2 3 2 2" xfId="3055"/>
    <cellStyle name="표준 63 2 3 2 2 2" xfId="3056"/>
    <cellStyle name="표준 63 2 3 2 3" xfId="3057"/>
    <cellStyle name="표준 63 2 3 3" xfId="3058"/>
    <cellStyle name="표준 63 2 3 3 2" xfId="3059"/>
    <cellStyle name="표준 63 2 3 3 2 2" xfId="3060"/>
    <cellStyle name="표준 63 2 3 3 3" xfId="3061"/>
    <cellStyle name="표준 63 2 3 4" xfId="3062"/>
    <cellStyle name="표준 63 2 3 4 2" xfId="3063"/>
    <cellStyle name="표준 63 2 3 5" xfId="3064"/>
    <cellStyle name="표준 63 2 4" xfId="3065"/>
    <cellStyle name="표준 63 2 4 2" xfId="3066"/>
    <cellStyle name="표준 63 2 4 2 2" xfId="3067"/>
    <cellStyle name="표준 63 2 4 3" xfId="3068"/>
    <cellStyle name="표준 63 2 5" xfId="3069"/>
    <cellStyle name="표준 63 2 5 2" xfId="3070"/>
    <cellStyle name="표준 63 2 5 2 2" xfId="3071"/>
    <cellStyle name="표준 63 2 5 3" xfId="3072"/>
    <cellStyle name="표준 63 2 6" xfId="3073"/>
    <cellStyle name="표준 63 2 6 2" xfId="3074"/>
    <cellStyle name="표준 63 2 6 2 2" xfId="3075"/>
    <cellStyle name="표준 63 2 6 3" xfId="3076"/>
    <cellStyle name="표준 63 2 7" xfId="3077"/>
    <cellStyle name="표준 63 2 7 2" xfId="3078"/>
    <cellStyle name="표준 63 2 7 2 2" xfId="3079"/>
    <cellStyle name="표준 63 2 7 3" xfId="3080"/>
    <cellStyle name="표준 63 2 8" xfId="3081"/>
    <cellStyle name="표준 63 2 8 2" xfId="3082"/>
    <cellStyle name="표준 63 2 8 2 2" xfId="3083"/>
    <cellStyle name="표준 63 2 8 3" xfId="3084"/>
    <cellStyle name="표준 63 2 9" xfId="3085"/>
    <cellStyle name="표준 63 2 9 2" xfId="3086"/>
    <cellStyle name="표준 64" xfId="3087"/>
    <cellStyle name="표준 64 2" xfId="3088"/>
    <cellStyle name="표준 64 2 10" xfId="3089"/>
    <cellStyle name="표준 64 2 2" xfId="3090"/>
    <cellStyle name="표준 64 2 2 2" xfId="3091"/>
    <cellStyle name="표준 64 2 2 2 2" xfId="3092"/>
    <cellStyle name="표준 64 2 2 2 2 2" xfId="3093"/>
    <cellStyle name="표준 64 2 2 2 3" xfId="3094"/>
    <cellStyle name="표준 64 2 2 3" xfId="3095"/>
    <cellStyle name="표준 64 2 2 3 2" xfId="3096"/>
    <cellStyle name="표준 64 2 2 3 2 2" xfId="3097"/>
    <cellStyle name="표준 64 2 2 3 3" xfId="3098"/>
    <cellStyle name="표준 64 2 2 4" xfId="3099"/>
    <cellStyle name="표준 64 2 2 4 2" xfId="3100"/>
    <cellStyle name="표준 64 2 2 5" xfId="3101"/>
    <cellStyle name="표준 64 2 3" xfId="3102"/>
    <cellStyle name="표준 64 2 3 2" xfId="3103"/>
    <cellStyle name="표준 64 2 3 2 2" xfId="3104"/>
    <cellStyle name="표준 64 2 3 2 2 2" xfId="3105"/>
    <cellStyle name="표준 64 2 3 2 3" xfId="3106"/>
    <cellStyle name="표준 64 2 3 3" xfId="3107"/>
    <cellStyle name="표준 64 2 3 3 2" xfId="3108"/>
    <cellStyle name="표준 64 2 3 3 2 2" xfId="3109"/>
    <cellStyle name="표준 64 2 3 3 3" xfId="3110"/>
    <cellStyle name="표준 64 2 3 4" xfId="3111"/>
    <cellStyle name="표준 64 2 3 4 2" xfId="3112"/>
    <cellStyle name="표준 64 2 3 5" xfId="3113"/>
    <cellStyle name="표준 64 2 4" xfId="3114"/>
    <cellStyle name="표준 64 2 4 2" xfId="3115"/>
    <cellStyle name="표준 64 2 4 2 2" xfId="3116"/>
    <cellStyle name="표준 64 2 4 3" xfId="3117"/>
    <cellStyle name="표준 64 2 5" xfId="3118"/>
    <cellStyle name="표준 64 2 5 2" xfId="3119"/>
    <cellStyle name="표준 64 2 5 2 2" xfId="3120"/>
    <cellStyle name="표준 64 2 5 3" xfId="3121"/>
    <cellStyle name="표준 64 2 6" xfId="3122"/>
    <cellStyle name="표준 64 2 6 2" xfId="3123"/>
    <cellStyle name="표준 64 2 6 2 2" xfId="3124"/>
    <cellStyle name="표준 64 2 6 3" xfId="3125"/>
    <cellStyle name="표준 64 2 7" xfId="3126"/>
    <cellStyle name="표준 64 2 7 2" xfId="3127"/>
    <cellStyle name="표준 64 2 7 2 2" xfId="3128"/>
    <cellStyle name="표준 64 2 7 3" xfId="3129"/>
    <cellStyle name="표준 64 2 8" xfId="3130"/>
    <cellStyle name="표준 64 2 8 2" xfId="3131"/>
    <cellStyle name="표준 64 2 8 2 2" xfId="3132"/>
    <cellStyle name="표준 64 2 8 3" xfId="3133"/>
    <cellStyle name="표준 64 2 9" xfId="3134"/>
    <cellStyle name="표준 64 2 9 2" xfId="3135"/>
    <cellStyle name="표준 65" xfId="3136"/>
    <cellStyle name="표준 65 2" xfId="3137"/>
    <cellStyle name="표준 66" xfId="3138"/>
    <cellStyle name="표준 66 2" xfId="3139"/>
    <cellStyle name="표준 66 3" xfId="3140"/>
    <cellStyle name="표준 67" xfId="3141"/>
    <cellStyle name="표준 67 2" xfId="3142"/>
    <cellStyle name="표준 68" xfId="3143"/>
    <cellStyle name="표준 69" xfId="3144"/>
    <cellStyle name="표준 69 2" xfId="3145"/>
    <cellStyle name="표준 7" xfId="3146"/>
    <cellStyle name="표준 7 2" xfId="3147"/>
    <cellStyle name="표준 7 2 2" xfId="3148"/>
    <cellStyle name="표준 7 3" xfId="3149"/>
    <cellStyle name="표준 7 4" xfId="3150"/>
    <cellStyle name="표준 7 4 2" xfId="3151"/>
    <cellStyle name="표준 7 5" xfId="3152"/>
    <cellStyle name="표준 7 6" xfId="3153"/>
    <cellStyle name="표준 7_14-16.공공도서관" xfId="3154"/>
    <cellStyle name="표준 70" xfId="3155"/>
    <cellStyle name="표준 70 2" xfId="3156"/>
    <cellStyle name="표준 71" xfId="3157"/>
    <cellStyle name="표준 71 2" xfId="3158"/>
    <cellStyle name="표준 72" xfId="3159"/>
    <cellStyle name="표준 72 2" xfId="3160"/>
    <cellStyle name="표준 73" xfId="3161"/>
    <cellStyle name="표준 73 2" xfId="3162"/>
    <cellStyle name="표준 74" xfId="3163"/>
    <cellStyle name="표준 74 2" xfId="3164"/>
    <cellStyle name="표준 75" xfId="3165"/>
    <cellStyle name="표준 75 2" xfId="3166"/>
    <cellStyle name="표준 76" xfId="3167"/>
    <cellStyle name="표준 76 2" xfId="3168"/>
    <cellStyle name="표준 77" xfId="3169"/>
    <cellStyle name="표준 77 2" xfId="3170"/>
    <cellStyle name="표준 77 3" xfId="3171"/>
    <cellStyle name="표준 78" xfId="3172"/>
    <cellStyle name="표준 78 2" xfId="3173"/>
    <cellStyle name="표준 78 3" xfId="3174"/>
    <cellStyle name="표준 79" xfId="3175"/>
    <cellStyle name="표준 79 2" xfId="3176"/>
    <cellStyle name="표준 79 3" xfId="3177"/>
    <cellStyle name="표준 8" xfId="3178"/>
    <cellStyle name="표준 8 2" xfId="3179"/>
    <cellStyle name="표준 8 2 2" xfId="3180"/>
    <cellStyle name="표준 8 3" xfId="3181"/>
    <cellStyle name="표준 8 4" xfId="3182"/>
    <cellStyle name="표준 8_14-16.공공도서관" xfId="3183"/>
    <cellStyle name="표준 80" xfId="3184"/>
    <cellStyle name="표준 80 2" xfId="3185"/>
    <cellStyle name="표준 80 3" xfId="3186"/>
    <cellStyle name="표준 81" xfId="3187"/>
    <cellStyle name="표준 81 2" xfId="3188"/>
    <cellStyle name="표준 81 3" xfId="3189"/>
    <cellStyle name="표준 82" xfId="3190"/>
    <cellStyle name="표준 82 2" xfId="3191"/>
    <cellStyle name="표준 82 3" xfId="3192"/>
    <cellStyle name="표준 83" xfId="3193"/>
    <cellStyle name="표준 84" xfId="3194"/>
    <cellStyle name="표준 84 2" xfId="3195"/>
    <cellStyle name="표준 85" xfId="3196"/>
    <cellStyle name="표준 85 2" xfId="3197"/>
    <cellStyle name="표준 86" xfId="3198"/>
    <cellStyle name="표준 86 2" xfId="3199"/>
    <cellStyle name="표준 87" xfId="3200"/>
    <cellStyle name="표준 87 2" xfId="3201"/>
    <cellStyle name="표준 88" xfId="3202"/>
    <cellStyle name="표준 88 2" xfId="3203"/>
    <cellStyle name="표준 89" xfId="3204"/>
    <cellStyle name="표준 89 2" xfId="3205"/>
    <cellStyle name="표준 9" xfId="3206"/>
    <cellStyle name="표준 9 2" xfId="3207"/>
    <cellStyle name="표준 9 2 2" xfId="3208"/>
    <cellStyle name="표준 9 3" xfId="3209"/>
    <cellStyle name="표준 9 3 2" xfId="3210"/>
    <cellStyle name="표준 9 4" xfId="3211"/>
    <cellStyle name="표준 9 4 2" xfId="3212"/>
    <cellStyle name="표준 9 5" xfId="3213"/>
    <cellStyle name="표준 9 5 2" xfId="3214"/>
    <cellStyle name="표준 9 6" xfId="3215"/>
    <cellStyle name="표준 9 7" xfId="3216"/>
    <cellStyle name="표준 9_14-16.공공도서관" xfId="3217"/>
    <cellStyle name="표준 90" xfId="3218"/>
    <cellStyle name="표준 90 2" xfId="3219"/>
    <cellStyle name="표준 91" xfId="3220"/>
    <cellStyle name="표준 91 2" xfId="3221"/>
    <cellStyle name="표준 92" xfId="3222"/>
    <cellStyle name="표준 92 2" xfId="3223"/>
    <cellStyle name="표준 93" xfId="3224"/>
    <cellStyle name="표준 93 2" xfId="3225"/>
    <cellStyle name="표준 94" xfId="3226"/>
    <cellStyle name="표준 94 2" xfId="3227"/>
    <cellStyle name="표준 95" xfId="3228"/>
    <cellStyle name="표준 96" xfId="3229"/>
    <cellStyle name="표준 96 2" xfId="3230"/>
    <cellStyle name="표준 97" xfId="3231"/>
    <cellStyle name="표준 98" xfId="3232"/>
    <cellStyle name="표준 98 2" xfId="3233"/>
    <cellStyle name="표준 99" xfId="3234"/>
    <cellStyle name="표준 99 2" xfId="3235"/>
    <cellStyle name="표준_02-토지(군)" xfId="3236"/>
    <cellStyle name="표준_03-인구(군)" xfId="3237"/>
    <cellStyle name="표준_08-유통금융(시군)" xfId="3238"/>
    <cellStyle name="표준_09-유통금융" xfId="3239"/>
    <cellStyle name="하이퍼링크 2" xfId="3240"/>
    <cellStyle name="합산" xfId="3241"/>
    <cellStyle name="합산 2" xfId="3242"/>
    <cellStyle name="화폐기호" xfId="3243"/>
    <cellStyle name="화폐기호 2" xfId="3244"/>
    <cellStyle name="화폐기호0" xfId="3245"/>
    <cellStyle name="화폐기호0 2" xfId="324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10"/>
  <sheetViews>
    <sheetView view="pageBreakPreview" zoomScaleNormal="100" workbookViewId="0">
      <selection activeCell="B8" sqref="B8"/>
    </sheetView>
  </sheetViews>
  <sheetFormatPr defaultColWidth="10.28515625" defaultRowHeight="17.25"/>
  <cols>
    <col min="1" max="1" width="10.28515625" style="1" customWidth="1"/>
    <col min="2" max="2" width="7.28515625" style="1" customWidth="1"/>
    <col min="3" max="16384" width="10.28515625" style="1"/>
  </cols>
  <sheetData>
    <row r="1" spans="1:10" ht="25.5" customHeight="1"/>
    <row r="2" spans="1:10" ht="25.5" customHeight="1"/>
    <row r="3" spans="1:10" ht="25.5" customHeight="1"/>
    <row r="4" spans="1:10" ht="25.5" customHeight="1"/>
    <row r="5" spans="1:10" ht="25.5" customHeight="1"/>
    <row r="6" spans="1:10" ht="25.5" customHeight="1"/>
    <row r="7" spans="1:10" ht="25.5" customHeight="1"/>
    <row r="8" spans="1:10" ht="39">
      <c r="A8" s="2" t="s">
        <v>273</v>
      </c>
      <c r="B8" s="3"/>
      <c r="C8" s="3"/>
      <c r="D8" s="3"/>
      <c r="E8" s="3"/>
      <c r="F8" s="3"/>
      <c r="G8" s="3"/>
      <c r="H8" s="3"/>
      <c r="I8" s="3"/>
      <c r="J8" s="3"/>
    </row>
    <row r="10" spans="1:10" ht="31.5">
      <c r="A10" s="4" t="s">
        <v>97</v>
      </c>
      <c r="B10" s="5"/>
      <c r="C10" s="5"/>
      <c r="D10" s="5"/>
      <c r="E10" s="5"/>
      <c r="F10" s="5"/>
      <c r="G10" s="5"/>
      <c r="H10" s="5"/>
      <c r="I10" s="5"/>
      <c r="J10" s="5"/>
    </row>
  </sheetData>
  <phoneticPr fontId="2" type="noConversion"/>
  <printOptions horizontalCentered="1"/>
  <pageMargins left="0.59055118110236227" right="0.59055118110236227" top="0.98425196850393704" bottom="0.98425196850393704" header="0.51181102362204722" footer="0.51181102362204722"/>
  <pageSetup paperSize="9" scale="94" fitToHeight="2" orientation="portrait" horizontalDpi="300" verticalDpi="300" r:id="rId1"/>
  <headerFooter alignWithMargins="0"/>
  <rowBreaks count="1" manualBreakCount="1">
    <brk id="43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6"/>
  </sheetPr>
  <dimension ref="A1:AG59"/>
  <sheetViews>
    <sheetView view="pageBreakPreview" zoomScale="90" zoomScaleNormal="100" zoomScaleSheetLayoutView="90" workbookViewId="0">
      <selection activeCell="H46" sqref="H46"/>
    </sheetView>
  </sheetViews>
  <sheetFormatPr defaultRowHeight="13.5" outlineLevelRow="1"/>
  <cols>
    <col min="1" max="1" width="10.7109375" style="71" customWidth="1"/>
    <col min="2" max="2" width="7.7109375" style="71" customWidth="1"/>
    <col min="3" max="3" width="10" style="71" bestFit="1" customWidth="1"/>
    <col min="4" max="5" width="7.7109375" style="71" customWidth="1"/>
    <col min="6" max="20" width="6.7109375" style="71" customWidth="1"/>
    <col min="21" max="21" width="10.7109375" style="71" customWidth="1"/>
    <col min="22" max="33" width="10" style="71" customWidth="1"/>
    <col min="34" max="34" width="9.28515625" style="71" customWidth="1"/>
    <col min="35" max="16384" width="9.140625" style="71"/>
  </cols>
  <sheetData>
    <row r="1" spans="1:33" s="6" customFormat="1" ht="35.1" customHeight="1">
      <c r="P1" s="81"/>
      <c r="Q1" s="80"/>
      <c r="S1" s="81"/>
      <c r="T1" s="80"/>
      <c r="U1" s="81"/>
      <c r="AC1" s="271"/>
      <c r="AD1" s="271"/>
      <c r="AE1" s="271"/>
      <c r="AF1" s="271"/>
      <c r="AG1" s="271"/>
    </row>
    <row r="2" spans="1:33" s="6" customFormat="1" ht="35.1" customHeight="1">
      <c r="P2" s="81"/>
      <c r="Q2" s="80"/>
      <c r="S2" s="81"/>
      <c r="T2" s="80"/>
      <c r="U2" s="81"/>
      <c r="AC2" s="181"/>
      <c r="AD2" s="181"/>
      <c r="AE2" s="181"/>
      <c r="AF2" s="181"/>
      <c r="AG2" s="181"/>
    </row>
    <row r="3" spans="1:33" s="82" customFormat="1" ht="24.95" customHeight="1">
      <c r="A3" s="67" t="s">
        <v>215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278" t="s">
        <v>216</v>
      </c>
      <c r="V3" s="278"/>
      <c r="W3" s="278"/>
      <c r="X3" s="278"/>
      <c r="Y3" s="278"/>
      <c r="Z3" s="278"/>
      <c r="AA3" s="278"/>
      <c r="AB3" s="278"/>
      <c r="AC3" s="278"/>
      <c r="AD3" s="278"/>
      <c r="AE3" s="278"/>
      <c r="AF3" s="278"/>
      <c r="AG3" s="278"/>
    </row>
    <row r="4" spans="1:33" s="84" customFormat="1" ht="31.5">
      <c r="A4" s="68" t="s">
        <v>64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130"/>
      <c r="V4" s="130"/>
      <c r="W4" s="130"/>
      <c r="X4" s="130"/>
    </row>
    <row r="5" spans="1:33" ht="24.75" customHeight="1" thickBot="1">
      <c r="A5" s="71" t="s">
        <v>274</v>
      </c>
      <c r="J5" s="204"/>
      <c r="K5" s="204"/>
      <c r="L5" s="204"/>
      <c r="M5" s="204"/>
      <c r="T5" s="205" t="s">
        <v>275</v>
      </c>
      <c r="U5" s="71" t="s">
        <v>1</v>
      </c>
      <c r="AG5" s="205" t="s">
        <v>275</v>
      </c>
    </row>
    <row r="6" spans="1:33" s="131" customFormat="1" ht="16.5" customHeight="1">
      <c r="A6" s="211" t="s">
        <v>66</v>
      </c>
      <c r="B6" s="212" t="s">
        <v>246</v>
      </c>
      <c r="C6" s="213"/>
      <c r="D6" s="213"/>
      <c r="E6" s="213"/>
      <c r="F6" s="212" t="s">
        <v>68</v>
      </c>
      <c r="G6" s="213"/>
      <c r="H6" s="214"/>
      <c r="I6" s="212" t="s">
        <v>69</v>
      </c>
      <c r="J6" s="215"/>
      <c r="K6" s="213"/>
      <c r="L6" s="212" t="s">
        <v>63</v>
      </c>
      <c r="M6" s="213"/>
      <c r="N6" s="213"/>
      <c r="O6" s="212" t="s">
        <v>99</v>
      </c>
      <c r="P6" s="213"/>
      <c r="Q6" s="213"/>
      <c r="R6" s="212" t="s">
        <v>289</v>
      </c>
      <c r="S6" s="213"/>
      <c r="T6" s="213"/>
      <c r="U6" s="211" t="s">
        <v>107</v>
      </c>
      <c r="V6" s="272" t="s">
        <v>247</v>
      </c>
      <c r="W6" s="273"/>
      <c r="X6" s="273"/>
      <c r="Y6" s="273"/>
      <c r="Z6" s="273"/>
      <c r="AA6" s="273"/>
      <c r="AB6" s="273"/>
      <c r="AC6" s="273"/>
      <c r="AD6" s="274"/>
      <c r="AE6" s="216" t="s">
        <v>287</v>
      </c>
      <c r="AF6" s="217"/>
      <c r="AG6" s="218"/>
    </row>
    <row r="7" spans="1:33" s="131" customFormat="1" ht="27">
      <c r="A7" s="219"/>
      <c r="B7" s="220" t="s">
        <v>70</v>
      </c>
      <c r="C7" s="221"/>
      <c r="D7" s="221"/>
      <c r="E7" s="221"/>
      <c r="F7" s="264" t="s">
        <v>65</v>
      </c>
      <c r="G7" s="265"/>
      <c r="H7" s="266"/>
      <c r="I7" s="221" t="s">
        <v>67</v>
      </c>
      <c r="J7" s="221"/>
      <c r="K7" s="221"/>
      <c r="L7" s="264" t="s">
        <v>101</v>
      </c>
      <c r="M7" s="265"/>
      <c r="N7" s="265"/>
      <c r="O7" s="220" t="s">
        <v>100</v>
      </c>
      <c r="P7" s="221"/>
      <c r="Q7" s="221"/>
      <c r="R7" s="222" t="s">
        <v>281</v>
      </c>
      <c r="S7" s="221"/>
      <c r="T7" s="221"/>
      <c r="U7" s="219"/>
      <c r="V7" s="275" t="s">
        <v>290</v>
      </c>
      <c r="W7" s="275"/>
      <c r="X7" s="275"/>
      <c r="Y7" s="276" t="s">
        <v>248</v>
      </c>
      <c r="Z7" s="276"/>
      <c r="AA7" s="276"/>
      <c r="AB7" s="276" t="s">
        <v>292</v>
      </c>
      <c r="AC7" s="276"/>
      <c r="AD7" s="276"/>
      <c r="AE7" s="277" t="s">
        <v>192</v>
      </c>
      <c r="AF7" s="277"/>
      <c r="AG7" s="277"/>
    </row>
    <row r="8" spans="1:33" s="131" customFormat="1" ht="27" customHeight="1">
      <c r="A8" s="209"/>
      <c r="B8" s="223" t="s">
        <v>249</v>
      </c>
      <c r="C8" s="267" t="s">
        <v>291</v>
      </c>
      <c r="D8" s="224" t="s">
        <v>250</v>
      </c>
      <c r="E8" s="225"/>
      <c r="F8" s="223" t="s">
        <v>193</v>
      </c>
      <c r="G8" s="220" t="s">
        <v>251</v>
      </c>
      <c r="H8" s="226"/>
      <c r="I8" s="227" t="s">
        <v>193</v>
      </c>
      <c r="J8" s="220" t="s">
        <v>252</v>
      </c>
      <c r="K8" s="226"/>
      <c r="L8" s="223" t="s">
        <v>193</v>
      </c>
      <c r="M8" s="220" t="s">
        <v>252</v>
      </c>
      <c r="N8" s="221"/>
      <c r="O8" s="223" t="s">
        <v>193</v>
      </c>
      <c r="P8" s="220" t="s">
        <v>256</v>
      </c>
      <c r="Q8" s="221"/>
      <c r="R8" s="223" t="s">
        <v>193</v>
      </c>
      <c r="S8" s="220" t="s">
        <v>253</v>
      </c>
      <c r="T8" s="221"/>
      <c r="U8" s="209"/>
      <c r="V8" s="267" t="s">
        <v>193</v>
      </c>
      <c r="W8" s="267" t="s">
        <v>291</v>
      </c>
      <c r="X8" s="267" t="s">
        <v>213</v>
      </c>
      <c r="Y8" s="269" t="s">
        <v>193</v>
      </c>
      <c r="Z8" s="267" t="s">
        <v>194</v>
      </c>
      <c r="AA8" s="267" t="s">
        <v>213</v>
      </c>
      <c r="AB8" s="267" t="s">
        <v>195</v>
      </c>
      <c r="AC8" s="267" t="s">
        <v>194</v>
      </c>
      <c r="AD8" s="267" t="s">
        <v>213</v>
      </c>
      <c r="AE8" s="267" t="s">
        <v>193</v>
      </c>
      <c r="AF8" s="279" t="s">
        <v>196</v>
      </c>
      <c r="AG8" s="275"/>
    </row>
    <row r="9" spans="1:33" s="131" customFormat="1" ht="13.5" customHeight="1">
      <c r="A9" s="209"/>
      <c r="B9" s="223"/>
      <c r="C9" s="268"/>
      <c r="D9" s="208" t="s">
        <v>293</v>
      </c>
      <c r="E9" s="209" t="s">
        <v>103</v>
      </c>
      <c r="F9" s="223"/>
      <c r="G9" s="208" t="s">
        <v>211</v>
      </c>
      <c r="H9" s="209" t="s">
        <v>103</v>
      </c>
      <c r="I9" s="227"/>
      <c r="J9" s="208" t="s">
        <v>211</v>
      </c>
      <c r="K9" s="209" t="s">
        <v>103</v>
      </c>
      <c r="L9" s="223"/>
      <c r="M9" s="208" t="s">
        <v>211</v>
      </c>
      <c r="N9" s="209" t="s">
        <v>103</v>
      </c>
      <c r="O9" s="223"/>
      <c r="P9" s="208" t="s">
        <v>211</v>
      </c>
      <c r="Q9" s="209" t="s">
        <v>103</v>
      </c>
      <c r="R9" s="223"/>
      <c r="S9" s="208" t="s">
        <v>211</v>
      </c>
      <c r="T9" s="209" t="s">
        <v>103</v>
      </c>
      <c r="U9" s="209"/>
      <c r="V9" s="268"/>
      <c r="W9" s="268"/>
      <c r="X9" s="268"/>
      <c r="Y9" s="270"/>
      <c r="Z9" s="268"/>
      <c r="AA9" s="268"/>
      <c r="AB9" s="268"/>
      <c r="AC9" s="268"/>
      <c r="AD9" s="268"/>
      <c r="AE9" s="268"/>
      <c r="AF9" s="267" t="s">
        <v>213</v>
      </c>
      <c r="AG9" s="280" t="s">
        <v>197</v>
      </c>
    </row>
    <row r="10" spans="1:33" s="131" customFormat="1" ht="13.5" customHeight="1">
      <c r="A10" s="209"/>
      <c r="B10" s="228"/>
      <c r="C10" s="229"/>
      <c r="D10" s="209" t="s">
        <v>102</v>
      </c>
      <c r="E10" s="209" t="s">
        <v>104</v>
      </c>
      <c r="F10" s="228"/>
      <c r="G10" s="209" t="s">
        <v>102</v>
      </c>
      <c r="H10" s="209" t="s">
        <v>104</v>
      </c>
      <c r="I10" s="209"/>
      <c r="J10" s="209" t="s">
        <v>102</v>
      </c>
      <c r="K10" s="209" t="s">
        <v>104</v>
      </c>
      <c r="L10" s="230"/>
      <c r="M10" s="209" t="s">
        <v>102</v>
      </c>
      <c r="N10" s="209" t="s">
        <v>104</v>
      </c>
      <c r="O10" s="231"/>
      <c r="P10" s="209" t="s">
        <v>102</v>
      </c>
      <c r="Q10" s="209" t="s">
        <v>104</v>
      </c>
      <c r="R10" s="231"/>
      <c r="S10" s="209" t="s">
        <v>102</v>
      </c>
      <c r="T10" s="209" t="s">
        <v>104</v>
      </c>
      <c r="U10" s="209"/>
      <c r="V10" s="232" t="s">
        <v>0</v>
      </c>
      <c r="W10" s="229"/>
      <c r="X10" s="232" t="s">
        <v>285</v>
      </c>
      <c r="Y10" s="232" t="s">
        <v>0</v>
      </c>
      <c r="Z10" s="229"/>
      <c r="AA10" s="232" t="s">
        <v>285</v>
      </c>
      <c r="AB10" s="232"/>
      <c r="AC10" s="232"/>
      <c r="AD10" s="232" t="s">
        <v>285</v>
      </c>
      <c r="AE10" s="232" t="s">
        <v>0</v>
      </c>
      <c r="AF10" s="268"/>
      <c r="AG10" s="281"/>
    </row>
    <row r="11" spans="1:33" s="131" customFormat="1" ht="37.5" customHeight="1">
      <c r="A11" s="233" t="s">
        <v>106</v>
      </c>
      <c r="B11" s="234" t="s">
        <v>98</v>
      </c>
      <c r="C11" s="235"/>
      <c r="D11" s="210" t="s">
        <v>283</v>
      </c>
      <c r="E11" s="234" t="s">
        <v>212</v>
      </c>
      <c r="F11" s="236"/>
      <c r="G11" s="210" t="s">
        <v>283</v>
      </c>
      <c r="H11" s="234" t="s">
        <v>212</v>
      </c>
      <c r="I11" s="226"/>
      <c r="J11" s="210" t="s">
        <v>283</v>
      </c>
      <c r="K11" s="234" t="s">
        <v>212</v>
      </c>
      <c r="L11" s="236"/>
      <c r="M11" s="210" t="s">
        <v>283</v>
      </c>
      <c r="N11" s="234" t="s">
        <v>212</v>
      </c>
      <c r="O11" s="226"/>
      <c r="P11" s="210" t="s">
        <v>283</v>
      </c>
      <c r="Q11" s="234" t="s">
        <v>212</v>
      </c>
      <c r="R11" s="226"/>
      <c r="S11" s="210" t="s">
        <v>284</v>
      </c>
      <c r="T11" s="234" t="s">
        <v>212</v>
      </c>
      <c r="U11" s="233" t="s">
        <v>106</v>
      </c>
      <c r="V11" s="237"/>
      <c r="W11" s="235"/>
      <c r="X11" s="238"/>
      <c r="Y11" s="238"/>
      <c r="Z11" s="239"/>
      <c r="AA11" s="238"/>
      <c r="AB11" s="237"/>
      <c r="AC11" s="237"/>
      <c r="AD11" s="237"/>
      <c r="AE11" s="238"/>
      <c r="AF11" s="240" t="s">
        <v>285</v>
      </c>
      <c r="AG11" s="241" t="s">
        <v>286</v>
      </c>
    </row>
    <row r="12" spans="1:33" ht="39.950000000000003" hidden="1" customHeight="1">
      <c r="A12" s="69">
        <v>2012</v>
      </c>
      <c r="B12" s="132">
        <v>2</v>
      </c>
      <c r="C12" s="132">
        <v>210</v>
      </c>
      <c r="D12" s="132">
        <v>6577</v>
      </c>
      <c r="E12" s="132">
        <v>0</v>
      </c>
      <c r="F12" s="133">
        <v>0</v>
      </c>
      <c r="G12" s="133">
        <v>0</v>
      </c>
      <c r="H12" s="133">
        <v>0</v>
      </c>
      <c r="I12" s="133">
        <v>0</v>
      </c>
      <c r="J12" s="133">
        <v>0</v>
      </c>
      <c r="K12" s="133">
        <v>0</v>
      </c>
      <c r="L12" s="133">
        <v>0</v>
      </c>
      <c r="M12" s="133">
        <v>0</v>
      </c>
      <c r="N12" s="133">
        <v>0</v>
      </c>
      <c r="O12" s="133">
        <v>0</v>
      </c>
      <c r="P12" s="133">
        <v>0</v>
      </c>
      <c r="Q12" s="133">
        <v>0</v>
      </c>
      <c r="R12" s="133">
        <v>0</v>
      </c>
      <c r="S12" s="133">
        <v>0</v>
      </c>
      <c r="T12" s="133">
        <v>0</v>
      </c>
      <c r="U12" s="69">
        <v>2012</v>
      </c>
      <c r="V12" s="133">
        <v>2</v>
      </c>
      <c r="W12" s="133">
        <v>210</v>
      </c>
      <c r="X12" s="133">
        <v>6577</v>
      </c>
      <c r="Y12" s="133">
        <v>2</v>
      </c>
      <c r="Z12" s="133">
        <v>210</v>
      </c>
      <c r="AA12" s="133">
        <v>6577</v>
      </c>
      <c r="AB12" s="133">
        <v>0</v>
      </c>
      <c r="AC12" s="133">
        <v>0</v>
      </c>
      <c r="AD12" s="133">
        <v>0</v>
      </c>
      <c r="AE12" s="133">
        <v>0</v>
      </c>
      <c r="AF12" s="133">
        <v>0</v>
      </c>
      <c r="AG12" s="133">
        <v>0</v>
      </c>
    </row>
    <row r="13" spans="1:33" ht="39.950000000000003" customHeight="1">
      <c r="A13" s="69">
        <v>2013</v>
      </c>
      <c r="B13" s="132">
        <v>2</v>
      </c>
      <c r="C13" s="132">
        <v>240</v>
      </c>
      <c r="D13" s="132">
        <v>6577</v>
      </c>
      <c r="E13" s="132">
        <v>0</v>
      </c>
      <c r="F13" s="132">
        <v>0</v>
      </c>
      <c r="G13" s="132">
        <v>0</v>
      </c>
      <c r="H13" s="132">
        <v>0</v>
      </c>
      <c r="I13" s="132">
        <v>0</v>
      </c>
      <c r="J13" s="132">
        <v>0</v>
      </c>
      <c r="K13" s="132">
        <v>0</v>
      </c>
      <c r="L13" s="132">
        <v>0</v>
      </c>
      <c r="M13" s="132">
        <v>0</v>
      </c>
      <c r="N13" s="132">
        <v>0</v>
      </c>
      <c r="O13" s="132">
        <v>0</v>
      </c>
      <c r="P13" s="132">
        <v>0</v>
      </c>
      <c r="Q13" s="132">
        <v>0</v>
      </c>
      <c r="R13" s="132">
        <v>0</v>
      </c>
      <c r="S13" s="132">
        <v>0</v>
      </c>
      <c r="T13" s="132">
        <v>0</v>
      </c>
      <c r="U13" s="69">
        <v>2013</v>
      </c>
      <c r="V13" s="133">
        <v>2</v>
      </c>
      <c r="W13" s="133">
        <v>240</v>
      </c>
      <c r="X13" s="134">
        <v>6577</v>
      </c>
      <c r="Y13" s="132">
        <v>2</v>
      </c>
      <c r="Z13" s="132">
        <v>240</v>
      </c>
      <c r="AA13" s="132">
        <v>6577</v>
      </c>
      <c r="AB13" s="133">
        <v>0</v>
      </c>
      <c r="AC13" s="133">
        <v>0</v>
      </c>
      <c r="AD13" s="132">
        <v>0</v>
      </c>
      <c r="AE13" s="132">
        <v>0</v>
      </c>
      <c r="AF13" s="132">
        <v>0</v>
      </c>
      <c r="AG13" s="132">
        <v>0</v>
      </c>
    </row>
    <row r="14" spans="1:33" ht="39.950000000000003" customHeight="1">
      <c r="A14" s="69">
        <v>2014</v>
      </c>
      <c r="B14" s="132">
        <v>2</v>
      </c>
      <c r="C14" s="132">
        <v>210</v>
      </c>
      <c r="D14" s="132">
        <v>6577</v>
      </c>
      <c r="E14" s="132">
        <v>0</v>
      </c>
      <c r="F14" s="132">
        <v>0</v>
      </c>
      <c r="G14" s="132">
        <v>0</v>
      </c>
      <c r="H14" s="132">
        <v>0</v>
      </c>
      <c r="I14" s="132">
        <v>0</v>
      </c>
      <c r="J14" s="132">
        <v>0</v>
      </c>
      <c r="K14" s="132">
        <v>0</v>
      </c>
      <c r="L14" s="132">
        <v>0</v>
      </c>
      <c r="M14" s="132">
        <v>0</v>
      </c>
      <c r="N14" s="132">
        <v>0</v>
      </c>
      <c r="O14" s="132">
        <v>0</v>
      </c>
      <c r="P14" s="132">
        <v>0</v>
      </c>
      <c r="Q14" s="132">
        <v>0</v>
      </c>
      <c r="R14" s="132">
        <v>0</v>
      </c>
      <c r="S14" s="132">
        <v>0</v>
      </c>
      <c r="T14" s="132">
        <v>0</v>
      </c>
      <c r="U14" s="69">
        <v>2014</v>
      </c>
      <c r="V14" s="133">
        <v>2</v>
      </c>
      <c r="W14" s="133">
        <v>210</v>
      </c>
      <c r="X14" s="134">
        <v>6577</v>
      </c>
      <c r="Y14" s="132">
        <v>2</v>
      </c>
      <c r="Z14" s="132">
        <v>210</v>
      </c>
      <c r="AA14" s="132">
        <v>6577</v>
      </c>
      <c r="AB14" s="133">
        <v>0</v>
      </c>
      <c r="AC14" s="133">
        <v>0</v>
      </c>
      <c r="AD14" s="132">
        <v>0</v>
      </c>
      <c r="AE14" s="132">
        <v>0</v>
      </c>
      <c r="AF14" s="132">
        <v>0</v>
      </c>
      <c r="AG14" s="132">
        <v>0</v>
      </c>
    </row>
    <row r="15" spans="1:33" ht="39.950000000000003" customHeight="1">
      <c r="A15" s="69">
        <v>2015</v>
      </c>
      <c r="B15" s="132">
        <v>2</v>
      </c>
      <c r="C15" s="132">
        <v>210</v>
      </c>
      <c r="D15" s="132">
        <v>6577</v>
      </c>
      <c r="E15" s="132">
        <v>0</v>
      </c>
      <c r="F15" s="132">
        <v>0</v>
      </c>
      <c r="G15" s="132">
        <v>0</v>
      </c>
      <c r="H15" s="132">
        <v>0</v>
      </c>
      <c r="I15" s="132">
        <v>0</v>
      </c>
      <c r="J15" s="132">
        <v>0</v>
      </c>
      <c r="K15" s="132">
        <v>0</v>
      </c>
      <c r="L15" s="132">
        <v>0</v>
      </c>
      <c r="M15" s="132">
        <v>0</v>
      </c>
      <c r="N15" s="132">
        <v>0</v>
      </c>
      <c r="O15" s="132">
        <v>0</v>
      </c>
      <c r="P15" s="132">
        <v>0</v>
      </c>
      <c r="Q15" s="132">
        <v>0</v>
      </c>
      <c r="R15" s="132">
        <v>0</v>
      </c>
      <c r="S15" s="132">
        <v>0</v>
      </c>
      <c r="T15" s="132">
        <v>0</v>
      </c>
      <c r="U15" s="69">
        <v>2015</v>
      </c>
      <c r="V15" s="132">
        <v>2</v>
      </c>
      <c r="W15" s="132">
        <v>210</v>
      </c>
      <c r="X15" s="132">
        <v>6577</v>
      </c>
      <c r="Y15" s="132">
        <v>2</v>
      </c>
      <c r="Z15" s="132">
        <v>210</v>
      </c>
      <c r="AA15" s="132">
        <v>6577</v>
      </c>
      <c r="AB15" s="132">
        <v>0</v>
      </c>
      <c r="AC15" s="132">
        <v>0</v>
      </c>
      <c r="AD15" s="132">
        <v>0</v>
      </c>
      <c r="AE15" s="132">
        <v>0</v>
      </c>
      <c r="AF15" s="132">
        <v>0</v>
      </c>
      <c r="AG15" s="132">
        <v>0</v>
      </c>
    </row>
    <row r="16" spans="1:33" ht="39.950000000000003" customHeight="1">
      <c r="A16" s="69">
        <v>2016</v>
      </c>
      <c r="B16" s="132">
        <v>2</v>
      </c>
      <c r="C16" s="132">
        <v>210</v>
      </c>
      <c r="D16" s="132">
        <v>6577</v>
      </c>
      <c r="E16" s="132">
        <v>0</v>
      </c>
      <c r="F16" s="132">
        <v>0</v>
      </c>
      <c r="G16" s="132">
        <v>0</v>
      </c>
      <c r="H16" s="132">
        <v>0</v>
      </c>
      <c r="I16" s="132">
        <v>0</v>
      </c>
      <c r="J16" s="132">
        <v>0</v>
      </c>
      <c r="K16" s="132">
        <v>0</v>
      </c>
      <c r="L16" s="132">
        <v>0</v>
      </c>
      <c r="M16" s="132">
        <v>0</v>
      </c>
      <c r="N16" s="132">
        <v>0</v>
      </c>
      <c r="O16" s="132">
        <v>0</v>
      </c>
      <c r="P16" s="132">
        <v>0</v>
      </c>
      <c r="Q16" s="132">
        <v>0</v>
      </c>
      <c r="R16" s="132">
        <v>0</v>
      </c>
      <c r="S16" s="132">
        <v>0</v>
      </c>
      <c r="T16" s="132">
        <v>0</v>
      </c>
      <c r="U16" s="69">
        <v>2016</v>
      </c>
      <c r="V16" s="132">
        <v>2</v>
      </c>
      <c r="W16" s="132">
        <v>210</v>
      </c>
      <c r="X16" s="132">
        <v>6577</v>
      </c>
      <c r="Y16" s="132">
        <v>2</v>
      </c>
      <c r="Z16" s="132">
        <v>210</v>
      </c>
      <c r="AA16" s="132">
        <v>6577</v>
      </c>
      <c r="AB16" s="132">
        <v>0</v>
      </c>
      <c r="AC16" s="132">
        <v>0</v>
      </c>
      <c r="AD16" s="132">
        <v>0</v>
      </c>
      <c r="AE16" s="132">
        <v>0</v>
      </c>
      <c r="AF16" s="132">
        <v>0</v>
      </c>
      <c r="AG16" s="132">
        <v>0</v>
      </c>
    </row>
    <row r="17" spans="1:33" s="136" customFormat="1" ht="39.950000000000003" hidden="1" customHeight="1" outlineLevel="1">
      <c r="A17" s="73">
        <v>2016</v>
      </c>
      <c r="B17" s="135">
        <f>SUM(B19:B28)</f>
        <v>2</v>
      </c>
      <c r="C17" s="135">
        <v>210</v>
      </c>
      <c r="D17" s="135">
        <f>SUM(D19:D28)</f>
        <v>6577</v>
      </c>
      <c r="E17" s="135">
        <f t="shared" ref="E17:N17" si="0">SUM(E19:E28)</f>
        <v>0</v>
      </c>
      <c r="F17" s="135">
        <f t="shared" si="0"/>
        <v>0</v>
      </c>
      <c r="G17" s="135">
        <f t="shared" si="0"/>
        <v>0</v>
      </c>
      <c r="H17" s="135">
        <f t="shared" si="0"/>
        <v>0</v>
      </c>
      <c r="I17" s="135">
        <f t="shared" si="0"/>
        <v>0</v>
      </c>
      <c r="J17" s="135">
        <f t="shared" si="0"/>
        <v>0</v>
      </c>
      <c r="K17" s="135">
        <f t="shared" si="0"/>
        <v>0</v>
      </c>
      <c r="L17" s="135">
        <f t="shared" si="0"/>
        <v>0</v>
      </c>
      <c r="M17" s="135">
        <f t="shared" si="0"/>
        <v>0</v>
      </c>
      <c r="N17" s="135">
        <f t="shared" si="0"/>
        <v>0</v>
      </c>
      <c r="O17" s="135">
        <f t="shared" ref="O17:AG17" si="1">SUM(O19:O28)</f>
        <v>0</v>
      </c>
      <c r="P17" s="135">
        <f t="shared" si="1"/>
        <v>0</v>
      </c>
      <c r="Q17" s="135">
        <f t="shared" si="1"/>
        <v>0</v>
      </c>
      <c r="R17" s="135">
        <f t="shared" ref="R17:T17" si="2">SUM(R19:R28)</f>
        <v>0</v>
      </c>
      <c r="S17" s="135">
        <f t="shared" si="2"/>
        <v>0</v>
      </c>
      <c r="T17" s="135">
        <f t="shared" si="2"/>
        <v>0</v>
      </c>
      <c r="U17" s="73">
        <v>2016</v>
      </c>
      <c r="V17" s="135">
        <f t="shared" si="1"/>
        <v>2</v>
      </c>
      <c r="W17" s="135">
        <f>SUM(W19:W28)</f>
        <v>210</v>
      </c>
      <c r="X17" s="135">
        <f t="shared" si="1"/>
        <v>6577</v>
      </c>
      <c r="Y17" s="135">
        <f t="shared" si="1"/>
        <v>2</v>
      </c>
      <c r="Z17" s="135">
        <f t="shared" si="1"/>
        <v>210</v>
      </c>
      <c r="AA17" s="135">
        <f t="shared" si="1"/>
        <v>6577</v>
      </c>
      <c r="AB17" s="135">
        <f t="shared" si="1"/>
        <v>0</v>
      </c>
      <c r="AC17" s="135">
        <f t="shared" si="1"/>
        <v>0</v>
      </c>
      <c r="AD17" s="135">
        <f t="shared" si="1"/>
        <v>0</v>
      </c>
      <c r="AE17" s="135">
        <v>0</v>
      </c>
      <c r="AF17" s="135">
        <f t="shared" si="1"/>
        <v>0</v>
      </c>
      <c r="AG17" s="135">
        <f t="shared" si="1"/>
        <v>0</v>
      </c>
    </row>
    <row r="18" spans="1:33" ht="39.950000000000003" hidden="1" customHeight="1" outlineLevel="1">
      <c r="A18" s="69"/>
      <c r="B18" s="132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69"/>
      <c r="V18" s="132"/>
      <c r="W18" s="132"/>
      <c r="X18" s="132"/>
      <c r="Y18" s="132"/>
      <c r="Z18" s="132"/>
      <c r="AA18" s="132"/>
      <c r="AB18" s="132"/>
      <c r="AC18" s="132"/>
      <c r="AD18" s="132"/>
      <c r="AE18" s="132"/>
      <c r="AF18" s="132"/>
      <c r="AG18" s="132"/>
    </row>
    <row r="19" spans="1:33" ht="39.950000000000003" hidden="1" customHeight="1" outlineLevel="1">
      <c r="A19" s="72" t="s">
        <v>87</v>
      </c>
      <c r="B19" s="137">
        <v>2</v>
      </c>
      <c r="C19" s="137">
        <v>210</v>
      </c>
      <c r="D19" s="137">
        <v>6577</v>
      </c>
      <c r="E19" s="137">
        <v>0</v>
      </c>
      <c r="F19" s="137">
        <v>0</v>
      </c>
      <c r="G19" s="137">
        <v>0</v>
      </c>
      <c r="H19" s="137">
        <v>0</v>
      </c>
      <c r="I19" s="137">
        <v>0</v>
      </c>
      <c r="J19" s="137">
        <v>0</v>
      </c>
      <c r="K19" s="137">
        <v>0</v>
      </c>
      <c r="L19" s="137">
        <v>0</v>
      </c>
      <c r="M19" s="137">
        <v>0</v>
      </c>
      <c r="N19" s="137">
        <v>0</v>
      </c>
      <c r="O19" s="137">
        <v>0</v>
      </c>
      <c r="P19" s="137">
        <v>0</v>
      </c>
      <c r="Q19" s="137">
        <v>0</v>
      </c>
      <c r="R19" s="137">
        <v>0</v>
      </c>
      <c r="S19" s="137">
        <v>0</v>
      </c>
      <c r="T19" s="137">
        <v>0</v>
      </c>
      <c r="U19" s="72" t="s">
        <v>87</v>
      </c>
      <c r="V19" s="138">
        <v>2</v>
      </c>
      <c r="W19" s="138">
        <v>210</v>
      </c>
      <c r="X19" s="138">
        <v>6577</v>
      </c>
      <c r="Y19" s="138">
        <v>2</v>
      </c>
      <c r="Z19" s="138">
        <v>210</v>
      </c>
      <c r="AA19" s="138">
        <v>6577</v>
      </c>
      <c r="AB19" s="138">
        <v>0</v>
      </c>
      <c r="AC19" s="138">
        <v>0</v>
      </c>
      <c r="AD19" s="138">
        <v>0</v>
      </c>
      <c r="AE19" s="138">
        <v>0</v>
      </c>
      <c r="AF19" s="138">
        <v>0</v>
      </c>
      <c r="AG19" s="138">
        <v>0</v>
      </c>
    </row>
    <row r="20" spans="1:33" ht="39.950000000000003" hidden="1" customHeight="1" outlineLevel="1">
      <c r="A20" s="72" t="s">
        <v>88</v>
      </c>
      <c r="B20" s="137">
        <v>0</v>
      </c>
      <c r="C20" s="137">
        <v>0</v>
      </c>
      <c r="D20" s="137">
        <v>0</v>
      </c>
      <c r="E20" s="137">
        <v>0</v>
      </c>
      <c r="F20" s="137">
        <v>0</v>
      </c>
      <c r="G20" s="137">
        <v>0</v>
      </c>
      <c r="H20" s="137">
        <v>0</v>
      </c>
      <c r="I20" s="137">
        <v>0</v>
      </c>
      <c r="J20" s="137">
        <v>0</v>
      </c>
      <c r="K20" s="137">
        <v>0</v>
      </c>
      <c r="L20" s="137">
        <v>0</v>
      </c>
      <c r="M20" s="137">
        <v>0</v>
      </c>
      <c r="N20" s="137">
        <v>0</v>
      </c>
      <c r="O20" s="137">
        <v>0</v>
      </c>
      <c r="P20" s="137">
        <v>0</v>
      </c>
      <c r="Q20" s="137">
        <v>0</v>
      </c>
      <c r="R20" s="137">
        <v>0</v>
      </c>
      <c r="S20" s="137">
        <v>0</v>
      </c>
      <c r="T20" s="137">
        <v>0</v>
      </c>
      <c r="U20" s="72" t="s">
        <v>88</v>
      </c>
      <c r="V20" s="138">
        <v>0</v>
      </c>
      <c r="W20" s="138">
        <v>0</v>
      </c>
      <c r="X20" s="138">
        <v>0</v>
      </c>
      <c r="Y20" s="138">
        <v>0</v>
      </c>
      <c r="Z20" s="138">
        <v>0</v>
      </c>
      <c r="AA20" s="138">
        <v>0</v>
      </c>
      <c r="AB20" s="138">
        <v>0</v>
      </c>
      <c r="AC20" s="138">
        <v>0</v>
      </c>
      <c r="AD20" s="138">
        <v>0</v>
      </c>
      <c r="AE20" s="138">
        <v>0</v>
      </c>
      <c r="AF20" s="138">
        <v>0</v>
      </c>
      <c r="AG20" s="138">
        <v>0</v>
      </c>
    </row>
    <row r="21" spans="1:33" ht="39.950000000000003" hidden="1" customHeight="1" outlineLevel="1">
      <c r="A21" s="72" t="s">
        <v>89</v>
      </c>
      <c r="B21" s="137">
        <v>0</v>
      </c>
      <c r="C21" s="137">
        <v>0</v>
      </c>
      <c r="D21" s="137">
        <v>0</v>
      </c>
      <c r="E21" s="137">
        <v>0</v>
      </c>
      <c r="F21" s="137">
        <v>0</v>
      </c>
      <c r="G21" s="137">
        <v>0</v>
      </c>
      <c r="H21" s="137">
        <v>0</v>
      </c>
      <c r="I21" s="137">
        <v>0</v>
      </c>
      <c r="J21" s="137">
        <v>0</v>
      </c>
      <c r="K21" s="137">
        <v>0</v>
      </c>
      <c r="L21" s="137">
        <v>0</v>
      </c>
      <c r="M21" s="137">
        <v>0</v>
      </c>
      <c r="N21" s="137">
        <v>0</v>
      </c>
      <c r="O21" s="137">
        <v>0</v>
      </c>
      <c r="P21" s="137">
        <v>0</v>
      </c>
      <c r="Q21" s="137">
        <v>0</v>
      </c>
      <c r="R21" s="137">
        <v>0</v>
      </c>
      <c r="S21" s="137">
        <v>0</v>
      </c>
      <c r="T21" s="137">
        <v>0</v>
      </c>
      <c r="U21" s="72" t="s">
        <v>89</v>
      </c>
      <c r="V21" s="138">
        <v>0</v>
      </c>
      <c r="W21" s="138">
        <v>0</v>
      </c>
      <c r="X21" s="138">
        <v>0</v>
      </c>
      <c r="Y21" s="138">
        <v>0</v>
      </c>
      <c r="Z21" s="138">
        <v>0</v>
      </c>
      <c r="AA21" s="138">
        <v>0</v>
      </c>
      <c r="AB21" s="138">
        <v>0</v>
      </c>
      <c r="AC21" s="138">
        <v>0</v>
      </c>
      <c r="AD21" s="138">
        <v>0</v>
      </c>
      <c r="AE21" s="138">
        <v>0</v>
      </c>
      <c r="AF21" s="138">
        <v>0</v>
      </c>
      <c r="AG21" s="138">
        <v>0</v>
      </c>
    </row>
    <row r="22" spans="1:33" ht="39.950000000000003" hidden="1" customHeight="1" outlineLevel="1">
      <c r="A22" s="72" t="s">
        <v>90</v>
      </c>
      <c r="B22" s="137">
        <v>0</v>
      </c>
      <c r="C22" s="137">
        <v>0</v>
      </c>
      <c r="D22" s="137">
        <v>0</v>
      </c>
      <c r="E22" s="137">
        <v>0</v>
      </c>
      <c r="F22" s="137">
        <v>0</v>
      </c>
      <c r="G22" s="137">
        <v>0</v>
      </c>
      <c r="H22" s="137">
        <v>0</v>
      </c>
      <c r="I22" s="137">
        <v>0</v>
      </c>
      <c r="J22" s="137">
        <v>0</v>
      </c>
      <c r="K22" s="137">
        <v>0</v>
      </c>
      <c r="L22" s="137">
        <v>0</v>
      </c>
      <c r="M22" s="137">
        <v>0</v>
      </c>
      <c r="N22" s="137">
        <v>0</v>
      </c>
      <c r="O22" s="137">
        <v>0</v>
      </c>
      <c r="P22" s="137">
        <v>0</v>
      </c>
      <c r="Q22" s="137">
        <v>0</v>
      </c>
      <c r="R22" s="137">
        <v>0</v>
      </c>
      <c r="S22" s="137">
        <v>0</v>
      </c>
      <c r="T22" s="137">
        <v>0</v>
      </c>
      <c r="U22" s="72" t="s">
        <v>90</v>
      </c>
      <c r="V22" s="138">
        <v>0</v>
      </c>
      <c r="W22" s="138">
        <v>0</v>
      </c>
      <c r="X22" s="138">
        <v>0</v>
      </c>
      <c r="Y22" s="138">
        <v>0</v>
      </c>
      <c r="Z22" s="138">
        <v>0</v>
      </c>
      <c r="AA22" s="138">
        <v>0</v>
      </c>
      <c r="AB22" s="138">
        <v>0</v>
      </c>
      <c r="AC22" s="138">
        <v>0</v>
      </c>
      <c r="AD22" s="138">
        <v>0</v>
      </c>
      <c r="AE22" s="138">
        <v>0</v>
      </c>
      <c r="AF22" s="138">
        <v>0</v>
      </c>
      <c r="AG22" s="138">
        <v>0</v>
      </c>
    </row>
    <row r="23" spans="1:33" ht="39.950000000000003" hidden="1" customHeight="1" outlineLevel="1">
      <c r="A23" s="72" t="s">
        <v>91</v>
      </c>
      <c r="B23" s="137">
        <v>0</v>
      </c>
      <c r="C23" s="137">
        <v>0</v>
      </c>
      <c r="D23" s="137">
        <v>0</v>
      </c>
      <c r="E23" s="137">
        <v>0</v>
      </c>
      <c r="F23" s="137">
        <v>0</v>
      </c>
      <c r="G23" s="137">
        <v>0</v>
      </c>
      <c r="H23" s="137">
        <v>0</v>
      </c>
      <c r="I23" s="137">
        <v>0</v>
      </c>
      <c r="J23" s="137">
        <v>0</v>
      </c>
      <c r="K23" s="137">
        <v>0</v>
      </c>
      <c r="L23" s="137">
        <v>0</v>
      </c>
      <c r="M23" s="137">
        <v>0</v>
      </c>
      <c r="N23" s="137">
        <v>0</v>
      </c>
      <c r="O23" s="137">
        <v>0</v>
      </c>
      <c r="P23" s="137">
        <v>0</v>
      </c>
      <c r="Q23" s="137">
        <v>0</v>
      </c>
      <c r="R23" s="137">
        <v>0</v>
      </c>
      <c r="S23" s="137">
        <v>0</v>
      </c>
      <c r="T23" s="137">
        <v>0</v>
      </c>
      <c r="U23" s="72" t="s">
        <v>91</v>
      </c>
      <c r="V23" s="138">
        <v>0</v>
      </c>
      <c r="W23" s="138">
        <v>0</v>
      </c>
      <c r="X23" s="138">
        <v>0</v>
      </c>
      <c r="Y23" s="138">
        <v>0</v>
      </c>
      <c r="Z23" s="138">
        <v>0</v>
      </c>
      <c r="AA23" s="138">
        <v>0</v>
      </c>
      <c r="AB23" s="138">
        <v>0</v>
      </c>
      <c r="AC23" s="138">
        <v>0</v>
      </c>
      <c r="AD23" s="138">
        <v>0</v>
      </c>
      <c r="AE23" s="138">
        <v>0</v>
      </c>
      <c r="AF23" s="138">
        <v>0</v>
      </c>
      <c r="AG23" s="138">
        <v>0</v>
      </c>
    </row>
    <row r="24" spans="1:33" ht="39.950000000000003" hidden="1" customHeight="1" outlineLevel="1">
      <c r="A24" s="72" t="s">
        <v>92</v>
      </c>
      <c r="B24" s="137">
        <v>0</v>
      </c>
      <c r="C24" s="137">
        <v>0</v>
      </c>
      <c r="D24" s="137">
        <v>0</v>
      </c>
      <c r="E24" s="137">
        <v>0</v>
      </c>
      <c r="F24" s="137">
        <v>0</v>
      </c>
      <c r="G24" s="137">
        <v>0</v>
      </c>
      <c r="H24" s="137">
        <v>0</v>
      </c>
      <c r="I24" s="137">
        <v>0</v>
      </c>
      <c r="J24" s="137">
        <v>0</v>
      </c>
      <c r="K24" s="137">
        <v>0</v>
      </c>
      <c r="L24" s="137">
        <v>0</v>
      </c>
      <c r="M24" s="137">
        <v>0</v>
      </c>
      <c r="N24" s="137">
        <v>0</v>
      </c>
      <c r="O24" s="137">
        <v>0</v>
      </c>
      <c r="P24" s="137">
        <v>0</v>
      </c>
      <c r="Q24" s="137">
        <v>0</v>
      </c>
      <c r="R24" s="137">
        <v>0</v>
      </c>
      <c r="S24" s="137">
        <v>0</v>
      </c>
      <c r="T24" s="137">
        <v>0</v>
      </c>
      <c r="U24" s="72" t="s">
        <v>92</v>
      </c>
      <c r="V24" s="138">
        <v>0</v>
      </c>
      <c r="W24" s="138">
        <v>0</v>
      </c>
      <c r="X24" s="138">
        <v>0</v>
      </c>
      <c r="Y24" s="138">
        <v>0</v>
      </c>
      <c r="Z24" s="138">
        <v>0</v>
      </c>
      <c r="AA24" s="138">
        <v>0</v>
      </c>
      <c r="AB24" s="138">
        <v>0</v>
      </c>
      <c r="AC24" s="138">
        <v>0</v>
      </c>
      <c r="AD24" s="138">
        <v>0</v>
      </c>
      <c r="AE24" s="138">
        <v>0</v>
      </c>
      <c r="AF24" s="138">
        <v>0</v>
      </c>
      <c r="AG24" s="138">
        <v>0</v>
      </c>
    </row>
    <row r="25" spans="1:33" ht="39.950000000000003" hidden="1" customHeight="1" outlineLevel="1">
      <c r="A25" s="72" t="s">
        <v>93</v>
      </c>
      <c r="B25" s="137">
        <v>0</v>
      </c>
      <c r="C25" s="137">
        <v>0</v>
      </c>
      <c r="D25" s="137">
        <v>0</v>
      </c>
      <c r="E25" s="137">
        <v>0</v>
      </c>
      <c r="F25" s="137">
        <v>0</v>
      </c>
      <c r="G25" s="137">
        <v>0</v>
      </c>
      <c r="H25" s="137">
        <v>0</v>
      </c>
      <c r="I25" s="137">
        <v>0</v>
      </c>
      <c r="J25" s="137">
        <v>0</v>
      </c>
      <c r="K25" s="137">
        <v>0</v>
      </c>
      <c r="L25" s="137">
        <v>0</v>
      </c>
      <c r="M25" s="137">
        <v>0</v>
      </c>
      <c r="N25" s="137">
        <v>0</v>
      </c>
      <c r="O25" s="137">
        <v>0</v>
      </c>
      <c r="P25" s="137">
        <v>0</v>
      </c>
      <c r="Q25" s="137">
        <v>0</v>
      </c>
      <c r="R25" s="137">
        <v>0</v>
      </c>
      <c r="S25" s="137">
        <v>0</v>
      </c>
      <c r="T25" s="137">
        <v>0</v>
      </c>
      <c r="U25" s="72" t="s">
        <v>93</v>
      </c>
      <c r="V25" s="138">
        <v>0</v>
      </c>
      <c r="W25" s="138">
        <v>0</v>
      </c>
      <c r="X25" s="138">
        <v>0</v>
      </c>
      <c r="Y25" s="138">
        <v>0</v>
      </c>
      <c r="Z25" s="138">
        <v>0</v>
      </c>
      <c r="AA25" s="138">
        <v>0</v>
      </c>
      <c r="AB25" s="138">
        <v>0</v>
      </c>
      <c r="AC25" s="138">
        <v>0</v>
      </c>
      <c r="AD25" s="138">
        <v>0</v>
      </c>
      <c r="AE25" s="138">
        <v>0</v>
      </c>
      <c r="AF25" s="138">
        <v>0</v>
      </c>
      <c r="AG25" s="138">
        <v>0</v>
      </c>
    </row>
    <row r="26" spans="1:33" ht="39.950000000000003" hidden="1" customHeight="1" outlineLevel="1">
      <c r="A26" s="72" t="s">
        <v>94</v>
      </c>
      <c r="B26" s="137">
        <v>0</v>
      </c>
      <c r="C26" s="137">
        <v>0</v>
      </c>
      <c r="D26" s="137">
        <v>0</v>
      </c>
      <c r="E26" s="137">
        <v>0</v>
      </c>
      <c r="F26" s="137">
        <v>0</v>
      </c>
      <c r="G26" s="137">
        <v>0</v>
      </c>
      <c r="H26" s="137">
        <v>0</v>
      </c>
      <c r="I26" s="137">
        <v>0</v>
      </c>
      <c r="J26" s="137">
        <v>0</v>
      </c>
      <c r="K26" s="137">
        <v>0</v>
      </c>
      <c r="L26" s="137">
        <v>0</v>
      </c>
      <c r="M26" s="137">
        <v>0</v>
      </c>
      <c r="N26" s="137">
        <v>0</v>
      </c>
      <c r="O26" s="137">
        <v>0</v>
      </c>
      <c r="P26" s="137">
        <v>0</v>
      </c>
      <c r="Q26" s="137">
        <v>0</v>
      </c>
      <c r="R26" s="137">
        <v>0</v>
      </c>
      <c r="S26" s="137">
        <v>0</v>
      </c>
      <c r="T26" s="137">
        <v>0</v>
      </c>
      <c r="U26" s="72" t="s">
        <v>94</v>
      </c>
      <c r="V26" s="138">
        <v>0</v>
      </c>
      <c r="W26" s="138">
        <v>0</v>
      </c>
      <c r="X26" s="138">
        <v>0</v>
      </c>
      <c r="Y26" s="138">
        <v>0</v>
      </c>
      <c r="Z26" s="138">
        <v>0</v>
      </c>
      <c r="AA26" s="138">
        <v>0</v>
      </c>
      <c r="AB26" s="138">
        <v>0</v>
      </c>
      <c r="AC26" s="138">
        <v>0</v>
      </c>
      <c r="AD26" s="138">
        <v>0</v>
      </c>
      <c r="AE26" s="138">
        <v>0</v>
      </c>
      <c r="AF26" s="138">
        <v>0</v>
      </c>
      <c r="AG26" s="138">
        <v>0</v>
      </c>
    </row>
    <row r="27" spans="1:33" ht="39.950000000000003" hidden="1" customHeight="1" outlineLevel="1">
      <c r="A27" s="72" t="s">
        <v>95</v>
      </c>
      <c r="B27" s="137">
        <v>0</v>
      </c>
      <c r="C27" s="137">
        <v>0</v>
      </c>
      <c r="D27" s="137">
        <v>0</v>
      </c>
      <c r="E27" s="137">
        <v>0</v>
      </c>
      <c r="F27" s="137">
        <v>0</v>
      </c>
      <c r="G27" s="137">
        <v>0</v>
      </c>
      <c r="H27" s="137">
        <v>0</v>
      </c>
      <c r="I27" s="137">
        <v>0</v>
      </c>
      <c r="J27" s="137">
        <v>0</v>
      </c>
      <c r="K27" s="137">
        <v>0</v>
      </c>
      <c r="L27" s="137">
        <v>0</v>
      </c>
      <c r="M27" s="137">
        <v>0</v>
      </c>
      <c r="N27" s="137">
        <v>0</v>
      </c>
      <c r="O27" s="137">
        <v>0</v>
      </c>
      <c r="P27" s="137">
        <v>0</v>
      </c>
      <c r="Q27" s="137">
        <v>0</v>
      </c>
      <c r="R27" s="137">
        <v>0</v>
      </c>
      <c r="S27" s="137">
        <v>0</v>
      </c>
      <c r="T27" s="137">
        <v>0</v>
      </c>
      <c r="U27" s="72" t="s">
        <v>95</v>
      </c>
      <c r="V27" s="138">
        <v>0</v>
      </c>
      <c r="W27" s="138">
        <v>0</v>
      </c>
      <c r="X27" s="138">
        <v>0</v>
      </c>
      <c r="Y27" s="138">
        <v>0</v>
      </c>
      <c r="Z27" s="138">
        <v>0</v>
      </c>
      <c r="AA27" s="138">
        <v>0</v>
      </c>
      <c r="AB27" s="138">
        <v>0</v>
      </c>
      <c r="AC27" s="138">
        <v>0</v>
      </c>
      <c r="AD27" s="138">
        <v>0</v>
      </c>
      <c r="AE27" s="138">
        <v>0</v>
      </c>
      <c r="AF27" s="138">
        <v>0</v>
      </c>
      <c r="AG27" s="138">
        <v>0</v>
      </c>
    </row>
    <row r="28" spans="1:33" ht="39.950000000000003" hidden="1" customHeight="1" outlineLevel="1">
      <c r="A28" s="72" t="s">
        <v>96</v>
      </c>
      <c r="B28" s="137">
        <v>0</v>
      </c>
      <c r="C28" s="137">
        <v>0</v>
      </c>
      <c r="D28" s="137">
        <v>0</v>
      </c>
      <c r="E28" s="137">
        <v>0</v>
      </c>
      <c r="F28" s="137">
        <v>0</v>
      </c>
      <c r="G28" s="137">
        <v>0</v>
      </c>
      <c r="H28" s="137">
        <v>0</v>
      </c>
      <c r="I28" s="137">
        <v>0</v>
      </c>
      <c r="J28" s="137">
        <v>0</v>
      </c>
      <c r="K28" s="137">
        <v>0</v>
      </c>
      <c r="L28" s="137">
        <v>0</v>
      </c>
      <c r="M28" s="137">
        <v>0</v>
      </c>
      <c r="N28" s="137">
        <v>0</v>
      </c>
      <c r="O28" s="137">
        <v>0</v>
      </c>
      <c r="P28" s="137">
        <v>0</v>
      </c>
      <c r="Q28" s="137">
        <v>0</v>
      </c>
      <c r="R28" s="137">
        <v>0</v>
      </c>
      <c r="S28" s="137">
        <v>0</v>
      </c>
      <c r="T28" s="137">
        <v>0</v>
      </c>
      <c r="U28" s="72" t="s">
        <v>96</v>
      </c>
      <c r="V28" s="138">
        <v>0</v>
      </c>
      <c r="W28" s="138">
        <v>0</v>
      </c>
      <c r="X28" s="138">
        <v>0</v>
      </c>
      <c r="Y28" s="138">
        <v>0</v>
      </c>
      <c r="Z28" s="138">
        <v>0</v>
      </c>
      <c r="AA28" s="138">
        <v>0</v>
      </c>
      <c r="AB28" s="138">
        <v>0</v>
      </c>
      <c r="AC28" s="138">
        <v>0</v>
      </c>
      <c r="AD28" s="138">
        <v>0</v>
      </c>
      <c r="AE28" s="138">
        <v>0</v>
      </c>
      <c r="AF28" s="138">
        <v>0</v>
      </c>
      <c r="AG28" s="138">
        <v>0</v>
      </c>
    </row>
    <row r="29" spans="1:33" ht="39.950000000000003" customHeight="1" collapsed="1">
      <c r="A29" s="69">
        <v>2017</v>
      </c>
      <c r="B29" s="132">
        <v>2</v>
      </c>
      <c r="C29" s="132">
        <v>210</v>
      </c>
      <c r="D29" s="132">
        <v>6577</v>
      </c>
      <c r="E29" s="132">
        <v>0</v>
      </c>
      <c r="F29" s="132">
        <v>0</v>
      </c>
      <c r="G29" s="132">
        <v>0</v>
      </c>
      <c r="H29" s="132">
        <v>0</v>
      </c>
      <c r="I29" s="132">
        <v>0</v>
      </c>
      <c r="J29" s="132">
        <v>0</v>
      </c>
      <c r="K29" s="132">
        <v>0</v>
      </c>
      <c r="L29" s="132">
        <v>0</v>
      </c>
      <c r="M29" s="132">
        <v>0</v>
      </c>
      <c r="N29" s="132">
        <v>0</v>
      </c>
      <c r="O29" s="132">
        <v>0</v>
      </c>
      <c r="P29" s="132">
        <v>0</v>
      </c>
      <c r="Q29" s="132">
        <v>0</v>
      </c>
      <c r="R29" s="132">
        <v>0</v>
      </c>
      <c r="S29" s="132">
        <v>0</v>
      </c>
      <c r="T29" s="132">
        <v>0</v>
      </c>
      <c r="U29" s="69">
        <v>2017</v>
      </c>
      <c r="V29" s="132">
        <v>2</v>
      </c>
      <c r="W29" s="132">
        <v>210</v>
      </c>
      <c r="X29" s="132">
        <v>6577</v>
      </c>
      <c r="Y29" s="132">
        <v>2</v>
      </c>
      <c r="Z29" s="132">
        <v>210</v>
      </c>
      <c r="AA29" s="132">
        <v>6577</v>
      </c>
      <c r="AB29" s="132"/>
      <c r="AC29" s="132"/>
      <c r="AD29" s="132"/>
      <c r="AE29" s="132"/>
      <c r="AF29" s="132"/>
      <c r="AG29" s="132"/>
    </row>
    <row r="30" spans="1:33" ht="13.5" hidden="1" customHeight="1" outlineLevel="1">
      <c r="A30" s="69"/>
      <c r="B30" s="132"/>
      <c r="C30" s="132"/>
      <c r="D30" s="132"/>
      <c r="E30" s="132"/>
      <c r="F30" s="132"/>
      <c r="G30" s="132"/>
      <c r="H30" s="132"/>
      <c r="I30" s="132"/>
      <c r="J30" s="132"/>
      <c r="K30" s="132"/>
      <c r="L30" s="132"/>
      <c r="M30" s="132"/>
      <c r="N30" s="132"/>
      <c r="O30" s="132"/>
      <c r="P30" s="132"/>
      <c r="Q30" s="132"/>
      <c r="R30" s="132"/>
      <c r="S30" s="132"/>
      <c r="T30" s="132"/>
      <c r="U30" s="69"/>
      <c r="V30" s="132"/>
      <c r="W30" s="132"/>
      <c r="X30" s="132"/>
      <c r="Y30" s="132"/>
      <c r="Z30" s="132"/>
      <c r="AA30" s="132"/>
      <c r="AB30" s="132"/>
      <c r="AC30" s="132"/>
      <c r="AD30" s="132"/>
      <c r="AE30" s="132"/>
      <c r="AF30" s="132"/>
      <c r="AG30" s="132"/>
    </row>
    <row r="31" spans="1:33" ht="27.75" hidden="1" customHeight="1" outlineLevel="1">
      <c r="A31" s="72" t="s">
        <v>87</v>
      </c>
      <c r="B31" s="137">
        <v>2</v>
      </c>
      <c r="C31" s="137">
        <v>210</v>
      </c>
      <c r="D31" s="137">
        <v>6577</v>
      </c>
      <c r="E31" s="137">
        <v>0</v>
      </c>
      <c r="F31" s="137">
        <v>0</v>
      </c>
      <c r="G31" s="137">
        <v>0</v>
      </c>
      <c r="H31" s="137">
        <v>0</v>
      </c>
      <c r="I31" s="137">
        <v>0</v>
      </c>
      <c r="J31" s="137">
        <v>0</v>
      </c>
      <c r="K31" s="137">
        <v>0</v>
      </c>
      <c r="L31" s="137">
        <v>0</v>
      </c>
      <c r="M31" s="137">
        <v>0</v>
      </c>
      <c r="N31" s="137">
        <v>0</v>
      </c>
      <c r="O31" s="137">
        <v>0</v>
      </c>
      <c r="P31" s="137">
        <v>0</v>
      </c>
      <c r="Q31" s="137">
        <v>0</v>
      </c>
      <c r="R31" s="137">
        <v>0</v>
      </c>
      <c r="S31" s="137">
        <v>0</v>
      </c>
      <c r="T31" s="137">
        <v>0</v>
      </c>
      <c r="U31" s="72" t="s">
        <v>105</v>
      </c>
      <c r="V31" s="138">
        <v>2</v>
      </c>
      <c r="W31" s="138">
        <v>210</v>
      </c>
      <c r="X31" s="138">
        <v>6577</v>
      </c>
      <c r="Y31" s="138">
        <v>2</v>
      </c>
      <c r="Z31" s="138">
        <v>210</v>
      </c>
      <c r="AA31" s="138">
        <v>6577</v>
      </c>
      <c r="AB31" s="138">
        <v>0</v>
      </c>
      <c r="AC31" s="138">
        <v>0</v>
      </c>
      <c r="AD31" s="138">
        <v>0</v>
      </c>
      <c r="AE31" s="138">
        <v>0</v>
      </c>
      <c r="AF31" s="138">
        <v>0</v>
      </c>
      <c r="AG31" s="138">
        <v>0</v>
      </c>
    </row>
    <row r="32" spans="1:33" ht="27.75" hidden="1" customHeight="1" outlineLevel="1">
      <c r="A32" s="72" t="s">
        <v>88</v>
      </c>
      <c r="B32" s="137">
        <v>0</v>
      </c>
      <c r="C32" s="137"/>
      <c r="D32" s="137">
        <v>0</v>
      </c>
      <c r="E32" s="137">
        <v>0</v>
      </c>
      <c r="F32" s="137">
        <v>0</v>
      </c>
      <c r="G32" s="137">
        <v>0</v>
      </c>
      <c r="H32" s="137">
        <v>0</v>
      </c>
      <c r="I32" s="137">
        <v>0</v>
      </c>
      <c r="J32" s="137">
        <v>0</v>
      </c>
      <c r="K32" s="137">
        <v>0</v>
      </c>
      <c r="L32" s="137">
        <v>0</v>
      </c>
      <c r="M32" s="137">
        <v>0</v>
      </c>
      <c r="N32" s="137">
        <v>0</v>
      </c>
      <c r="O32" s="137">
        <v>0</v>
      </c>
      <c r="P32" s="137">
        <v>0</v>
      </c>
      <c r="Q32" s="137">
        <v>0</v>
      </c>
      <c r="R32" s="137">
        <v>0</v>
      </c>
      <c r="S32" s="137">
        <v>0</v>
      </c>
      <c r="T32" s="137">
        <v>0</v>
      </c>
      <c r="U32" s="72" t="s">
        <v>88</v>
      </c>
      <c r="V32" s="137">
        <v>0</v>
      </c>
      <c r="W32" s="137">
        <v>0</v>
      </c>
      <c r="X32" s="137">
        <v>0</v>
      </c>
      <c r="Y32" s="137">
        <v>0</v>
      </c>
      <c r="Z32" s="137">
        <v>0</v>
      </c>
      <c r="AA32" s="137">
        <v>0</v>
      </c>
      <c r="AB32" s="137">
        <v>0</v>
      </c>
      <c r="AC32" s="137">
        <v>0</v>
      </c>
      <c r="AD32" s="137">
        <v>0</v>
      </c>
      <c r="AE32" s="137">
        <v>0</v>
      </c>
      <c r="AF32" s="137">
        <v>0</v>
      </c>
      <c r="AG32" s="137">
        <v>0</v>
      </c>
    </row>
    <row r="33" spans="1:33" ht="27.75" hidden="1" customHeight="1" outlineLevel="1">
      <c r="A33" s="72" t="s">
        <v>89</v>
      </c>
      <c r="B33" s="137">
        <v>0</v>
      </c>
      <c r="C33" s="137"/>
      <c r="D33" s="137">
        <v>0</v>
      </c>
      <c r="E33" s="137">
        <v>0</v>
      </c>
      <c r="F33" s="137">
        <v>0</v>
      </c>
      <c r="G33" s="137">
        <v>0</v>
      </c>
      <c r="H33" s="137">
        <v>0</v>
      </c>
      <c r="I33" s="137">
        <v>0</v>
      </c>
      <c r="J33" s="137">
        <v>0</v>
      </c>
      <c r="K33" s="137">
        <v>0</v>
      </c>
      <c r="L33" s="137">
        <v>0</v>
      </c>
      <c r="M33" s="137">
        <v>0</v>
      </c>
      <c r="N33" s="137">
        <v>0</v>
      </c>
      <c r="O33" s="137">
        <v>0</v>
      </c>
      <c r="P33" s="137">
        <v>0</v>
      </c>
      <c r="Q33" s="137">
        <v>0</v>
      </c>
      <c r="R33" s="137">
        <v>0</v>
      </c>
      <c r="S33" s="137">
        <v>0</v>
      </c>
      <c r="T33" s="137">
        <v>0</v>
      </c>
      <c r="U33" s="72" t="s">
        <v>89</v>
      </c>
      <c r="V33" s="137">
        <v>0</v>
      </c>
      <c r="W33" s="137">
        <v>0</v>
      </c>
      <c r="X33" s="137">
        <v>0</v>
      </c>
      <c r="Y33" s="137">
        <v>0</v>
      </c>
      <c r="Z33" s="137">
        <v>0</v>
      </c>
      <c r="AA33" s="137">
        <v>0</v>
      </c>
      <c r="AB33" s="137">
        <v>0</v>
      </c>
      <c r="AC33" s="137">
        <v>0</v>
      </c>
      <c r="AD33" s="137">
        <v>0</v>
      </c>
      <c r="AE33" s="137">
        <v>0</v>
      </c>
      <c r="AF33" s="137">
        <v>0</v>
      </c>
      <c r="AG33" s="137">
        <v>0</v>
      </c>
    </row>
    <row r="34" spans="1:33" ht="27.75" hidden="1" customHeight="1" outlineLevel="1">
      <c r="A34" s="72" t="s">
        <v>90</v>
      </c>
      <c r="B34" s="137">
        <v>0</v>
      </c>
      <c r="C34" s="137"/>
      <c r="D34" s="137">
        <v>0</v>
      </c>
      <c r="E34" s="137">
        <v>0</v>
      </c>
      <c r="F34" s="137">
        <v>0</v>
      </c>
      <c r="G34" s="137">
        <v>0</v>
      </c>
      <c r="H34" s="137">
        <v>0</v>
      </c>
      <c r="I34" s="137">
        <v>0</v>
      </c>
      <c r="J34" s="137">
        <v>0</v>
      </c>
      <c r="K34" s="137">
        <v>0</v>
      </c>
      <c r="L34" s="137">
        <v>0</v>
      </c>
      <c r="M34" s="137">
        <v>0</v>
      </c>
      <c r="N34" s="137">
        <v>0</v>
      </c>
      <c r="O34" s="137">
        <v>0</v>
      </c>
      <c r="P34" s="137">
        <v>0</v>
      </c>
      <c r="Q34" s="137">
        <v>0</v>
      </c>
      <c r="R34" s="137">
        <v>0</v>
      </c>
      <c r="S34" s="137">
        <v>0</v>
      </c>
      <c r="T34" s="137">
        <v>0</v>
      </c>
      <c r="U34" s="72" t="s">
        <v>90</v>
      </c>
      <c r="V34" s="137">
        <v>0</v>
      </c>
      <c r="W34" s="137">
        <v>0</v>
      </c>
      <c r="X34" s="137">
        <v>0</v>
      </c>
      <c r="Y34" s="137">
        <v>0</v>
      </c>
      <c r="Z34" s="137">
        <v>0</v>
      </c>
      <c r="AA34" s="137">
        <v>0</v>
      </c>
      <c r="AB34" s="137">
        <v>0</v>
      </c>
      <c r="AC34" s="137">
        <v>0</v>
      </c>
      <c r="AD34" s="137">
        <v>0</v>
      </c>
      <c r="AE34" s="137">
        <v>0</v>
      </c>
      <c r="AF34" s="137">
        <v>0</v>
      </c>
      <c r="AG34" s="137">
        <v>0</v>
      </c>
    </row>
    <row r="35" spans="1:33" ht="27.75" hidden="1" customHeight="1" outlineLevel="1">
      <c r="A35" s="72" t="s">
        <v>91</v>
      </c>
      <c r="B35" s="137">
        <v>0</v>
      </c>
      <c r="C35" s="137"/>
      <c r="D35" s="137">
        <v>0</v>
      </c>
      <c r="E35" s="137">
        <v>0</v>
      </c>
      <c r="F35" s="137">
        <v>0</v>
      </c>
      <c r="G35" s="137">
        <v>0</v>
      </c>
      <c r="H35" s="137">
        <v>0</v>
      </c>
      <c r="I35" s="137">
        <v>0</v>
      </c>
      <c r="J35" s="137">
        <v>0</v>
      </c>
      <c r="K35" s="137">
        <v>0</v>
      </c>
      <c r="L35" s="137">
        <v>0</v>
      </c>
      <c r="M35" s="137">
        <v>0</v>
      </c>
      <c r="N35" s="137">
        <v>0</v>
      </c>
      <c r="O35" s="137">
        <v>0</v>
      </c>
      <c r="P35" s="137">
        <v>0</v>
      </c>
      <c r="Q35" s="137">
        <v>0</v>
      </c>
      <c r="R35" s="137">
        <v>0</v>
      </c>
      <c r="S35" s="137">
        <v>0</v>
      </c>
      <c r="T35" s="137">
        <v>0</v>
      </c>
      <c r="U35" s="72" t="s">
        <v>91</v>
      </c>
      <c r="V35" s="137">
        <v>0</v>
      </c>
      <c r="W35" s="137">
        <v>0</v>
      </c>
      <c r="X35" s="137">
        <v>0</v>
      </c>
      <c r="Y35" s="137">
        <v>0</v>
      </c>
      <c r="Z35" s="137">
        <v>0</v>
      </c>
      <c r="AA35" s="137">
        <v>0</v>
      </c>
      <c r="AB35" s="137">
        <v>0</v>
      </c>
      <c r="AC35" s="137">
        <v>0</v>
      </c>
      <c r="AD35" s="137">
        <v>0</v>
      </c>
      <c r="AE35" s="137">
        <v>0</v>
      </c>
      <c r="AF35" s="137">
        <v>0</v>
      </c>
      <c r="AG35" s="137">
        <v>0</v>
      </c>
    </row>
    <row r="36" spans="1:33" ht="27.75" hidden="1" customHeight="1" outlineLevel="1">
      <c r="A36" s="72" t="s">
        <v>92</v>
      </c>
      <c r="B36" s="137">
        <v>0</v>
      </c>
      <c r="C36" s="137"/>
      <c r="D36" s="137">
        <v>0</v>
      </c>
      <c r="E36" s="137">
        <v>0</v>
      </c>
      <c r="F36" s="137">
        <v>0</v>
      </c>
      <c r="G36" s="137">
        <v>0</v>
      </c>
      <c r="H36" s="137">
        <v>0</v>
      </c>
      <c r="I36" s="137">
        <v>0</v>
      </c>
      <c r="J36" s="137">
        <v>0</v>
      </c>
      <c r="K36" s="137">
        <v>0</v>
      </c>
      <c r="L36" s="137">
        <v>0</v>
      </c>
      <c r="M36" s="137">
        <v>0</v>
      </c>
      <c r="N36" s="137">
        <v>0</v>
      </c>
      <c r="O36" s="137">
        <v>0</v>
      </c>
      <c r="P36" s="137">
        <v>0</v>
      </c>
      <c r="Q36" s="137">
        <v>0</v>
      </c>
      <c r="R36" s="137">
        <v>0</v>
      </c>
      <c r="S36" s="137">
        <v>0</v>
      </c>
      <c r="T36" s="137">
        <v>0</v>
      </c>
      <c r="U36" s="72" t="s">
        <v>92</v>
      </c>
      <c r="V36" s="137">
        <v>0</v>
      </c>
      <c r="W36" s="137">
        <v>0</v>
      </c>
      <c r="X36" s="137">
        <v>0</v>
      </c>
      <c r="Y36" s="137">
        <v>0</v>
      </c>
      <c r="Z36" s="137">
        <v>0</v>
      </c>
      <c r="AA36" s="137">
        <v>0</v>
      </c>
      <c r="AB36" s="137">
        <v>0</v>
      </c>
      <c r="AC36" s="137">
        <v>0</v>
      </c>
      <c r="AD36" s="137">
        <v>0</v>
      </c>
      <c r="AE36" s="137">
        <v>0</v>
      </c>
      <c r="AF36" s="137">
        <v>0</v>
      </c>
      <c r="AG36" s="137">
        <v>0</v>
      </c>
    </row>
    <row r="37" spans="1:33" ht="27.75" hidden="1" customHeight="1" outlineLevel="1">
      <c r="A37" s="72" t="s">
        <v>93</v>
      </c>
      <c r="B37" s="137">
        <v>0</v>
      </c>
      <c r="C37" s="137"/>
      <c r="D37" s="137">
        <v>0</v>
      </c>
      <c r="E37" s="137">
        <v>0</v>
      </c>
      <c r="F37" s="137">
        <v>0</v>
      </c>
      <c r="G37" s="137">
        <v>0</v>
      </c>
      <c r="H37" s="137">
        <v>0</v>
      </c>
      <c r="I37" s="137">
        <v>0</v>
      </c>
      <c r="J37" s="137">
        <v>0</v>
      </c>
      <c r="K37" s="137">
        <v>0</v>
      </c>
      <c r="L37" s="137">
        <v>0</v>
      </c>
      <c r="M37" s="137">
        <v>0</v>
      </c>
      <c r="N37" s="137">
        <v>0</v>
      </c>
      <c r="O37" s="137">
        <v>0</v>
      </c>
      <c r="P37" s="137">
        <v>0</v>
      </c>
      <c r="Q37" s="137">
        <v>0</v>
      </c>
      <c r="R37" s="137">
        <v>0</v>
      </c>
      <c r="S37" s="137">
        <v>0</v>
      </c>
      <c r="T37" s="137">
        <v>0</v>
      </c>
      <c r="U37" s="72" t="s">
        <v>93</v>
      </c>
      <c r="V37" s="137">
        <v>0</v>
      </c>
      <c r="W37" s="137">
        <v>0</v>
      </c>
      <c r="X37" s="137">
        <v>0</v>
      </c>
      <c r="Y37" s="137">
        <v>0</v>
      </c>
      <c r="Z37" s="137">
        <v>0</v>
      </c>
      <c r="AA37" s="137">
        <v>0</v>
      </c>
      <c r="AB37" s="137">
        <v>0</v>
      </c>
      <c r="AC37" s="137">
        <v>0</v>
      </c>
      <c r="AD37" s="137">
        <v>0</v>
      </c>
      <c r="AE37" s="137">
        <v>0</v>
      </c>
      <c r="AF37" s="137">
        <v>0</v>
      </c>
      <c r="AG37" s="137">
        <v>0</v>
      </c>
    </row>
    <row r="38" spans="1:33" ht="27.75" hidden="1" customHeight="1" outlineLevel="1">
      <c r="A38" s="72" t="s">
        <v>94</v>
      </c>
      <c r="B38" s="137">
        <v>0</v>
      </c>
      <c r="C38" s="137"/>
      <c r="D38" s="137">
        <v>0</v>
      </c>
      <c r="E38" s="137">
        <v>0</v>
      </c>
      <c r="F38" s="137">
        <v>0</v>
      </c>
      <c r="G38" s="137">
        <v>0</v>
      </c>
      <c r="H38" s="137">
        <v>0</v>
      </c>
      <c r="I38" s="137">
        <v>0</v>
      </c>
      <c r="J38" s="137">
        <v>0</v>
      </c>
      <c r="K38" s="137">
        <v>0</v>
      </c>
      <c r="L38" s="137">
        <v>0</v>
      </c>
      <c r="M38" s="137">
        <v>0</v>
      </c>
      <c r="N38" s="137">
        <v>0</v>
      </c>
      <c r="O38" s="137">
        <v>0</v>
      </c>
      <c r="P38" s="137">
        <v>0</v>
      </c>
      <c r="Q38" s="137">
        <v>0</v>
      </c>
      <c r="R38" s="137">
        <v>0</v>
      </c>
      <c r="S38" s="137">
        <v>0</v>
      </c>
      <c r="T38" s="137">
        <v>0</v>
      </c>
      <c r="U38" s="72" t="s">
        <v>94</v>
      </c>
      <c r="V38" s="137">
        <v>0</v>
      </c>
      <c r="W38" s="137">
        <v>0</v>
      </c>
      <c r="X38" s="137">
        <v>0</v>
      </c>
      <c r="Y38" s="137">
        <v>0</v>
      </c>
      <c r="Z38" s="137">
        <v>0</v>
      </c>
      <c r="AA38" s="137">
        <v>0</v>
      </c>
      <c r="AB38" s="137">
        <v>0</v>
      </c>
      <c r="AC38" s="137">
        <v>0</v>
      </c>
      <c r="AD38" s="137">
        <v>0</v>
      </c>
      <c r="AE38" s="137">
        <v>0</v>
      </c>
      <c r="AF38" s="137">
        <v>0</v>
      </c>
      <c r="AG38" s="137">
        <v>0</v>
      </c>
    </row>
    <row r="39" spans="1:33" ht="27.75" hidden="1" customHeight="1" outlineLevel="1">
      <c r="A39" s="72" t="s">
        <v>95</v>
      </c>
      <c r="B39" s="137">
        <v>0</v>
      </c>
      <c r="C39" s="137"/>
      <c r="D39" s="137">
        <v>0</v>
      </c>
      <c r="E39" s="137">
        <v>0</v>
      </c>
      <c r="F39" s="137">
        <v>0</v>
      </c>
      <c r="G39" s="137">
        <v>0</v>
      </c>
      <c r="H39" s="137">
        <v>0</v>
      </c>
      <c r="I39" s="137">
        <v>0</v>
      </c>
      <c r="J39" s="137">
        <v>0</v>
      </c>
      <c r="K39" s="137">
        <v>0</v>
      </c>
      <c r="L39" s="137">
        <v>0</v>
      </c>
      <c r="M39" s="137">
        <v>0</v>
      </c>
      <c r="N39" s="137">
        <v>0</v>
      </c>
      <c r="O39" s="137">
        <v>0</v>
      </c>
      <c r="P39" s="137">
        <v>0</v>
      </c>
      <c r="Q39" s="137">
        <v>0</v>
      </c>
      <c r="R39" s="137">
        <v>0</v>
      </c>
      <c r="S39" s="137">
        <v>0</v>
      </c>
      <c r="T39" s="137">
        <v>0</v>
      </c>
      <c r="U39" s="72" t="s">
        <v>95</v>
      </c>
      <c r="V39" s="137">
        <v>0</v>
      </c>
      <c r="W39" s="137">
        <v>0</v>
      </c>
      <c r="X39" s="137">
        <v>0</v>
      </c>
      <c r="Y39" s="137">
        <v>0</v>
      </c>
      <c r="Z39" s="137">
        <v>0</v>
      </c>
      <c r="AA39" s="137">
        <v>0</v>
      </c>
      <c r="AB39" s="137">
        <v>0</v>
      </c>
      <c r="AC39" s="137">
        <v>0</v>
      </c>
      <c r="AD39" s="137">
        <v>0</v>
      </c>
      <c r="AE39" s="137">
        <v>0</v>
      </c>
      <c r="AF39" s="137">
        <v>0</v>
      </c>
      <c r="AG39" s="137">
        <v>0</v>
      </c>
    </row>
    <row r="40" spans="1:33" ht="27.75" hidden="1" customHeight="1" outlineLevel="1">
      <c r="A40" s="72" t="s">
        <v>96</v>
      </c>
      <c r="B40" s="137">
        <v>0</v>
      </c>
      <c r="C40" s="137"/>
      <c r="D40" s="137">
        <v>0</v>
      </c>
      <c r="E40" s="137">
        <v>0</v>
      </c>
      <c r="F40" s="137">
        <v>0</v>
      </c>
      <c r="G40" s="137">
        <v>0</v>
      </c>
      <c r="H40" s="137">
        <v>0</v>
      </c>
      <c r="I40" s="137">
        <v>0</v>
      </c>
      <c r="J40" s="137">
        <v>0</v>
      </c>
      <c r="K40" s="137">
        <v>0</v>
      </c>
      <c r="L40" s="137">
        <v>0</v>
      </c>
      <c r="M40" s="137">
        <v>0</v>
      </c>
      <c r="N40" s="137">
        <v>0</v>
      </c>
      <c r="O40" s="137">
        <v>0</v>
      </c>
      <c r="P40" s="137">
        <v>0</v>
      </c>
      <c r="Q40" s="137">
        <v>0</v>
      </c>
      <c r="R40" s="137">
        <v>0</v>
      </c>
      <c r="S40" s="137">
        <v>0</v>
      </c>
      <c r="T40" s="137">
        <v>0</v>
      </c>
      <c r="U40" s="72" t="s">
        <v>96</v>
      </c>
      <c r="V40" s="137">
        <v>0</v>
      </c>
      <c r="W40" s="137">
        <v>0</v>
      </c>
      <c r="X40" s="137">
        <v>0</v>
      </c>
      <c r="Y40" s="137">
        <v>0</v>
      </c>
      <c r="Z40" s="137">
        <v>0</v>
      </c>
      <c r="AA40" s="137">
        <v>0</v>
      </c>
      <c r="AB40" s="137">
        <v>0</v>
      </c>
      <c r="AC40" s="137">
        <v>0</v>
      </c>
      <c r="AD40" s="137">
        <v>0</v>
      </c>
      <c r="AE40" s="137">
        <v>0</v>
      </c>
      <c r="AF40" s="137">
        <v>0</v>
      </c>
      <c r="AG40" s="137">
        <v>0</v>
      </c>
    </row>
    <row r="41" spans="1:33" s="136" customFormat="1" ht="39.950000000000003" customHeight="1" collapsed="1">
      <c r="A41" s="73">
        <v>2018</v>
      </c>
      <c r="B41" s="242">
        <f>SUM(B43:B52)</f>
        <v>2</v>
      </c>
      <c r="C41" s="242">
        <f t="shared" ref="C41:AG41" si="3">SUM(C43:C52)</f>
        <v>211</v>
      </c>
      <c r="D41" s="242">
        <f t="shared" si="3"/>
        <v>6577</v>
      </c>
      <c r="E41" s="242">
        <f t="shared" si="3"/>
        <v>0</v>
      </c>
      <c r="F41" s="242">
        <f t="shared" si="3"/>
        <v>0</v>
      </c>
      <c r="G41" s="242">
        <f t="shared" si="3"/>
        <v>0</v>
      </c>
      <c r="H41" s="242">
        <f t="shared" si="3"/>
        <v>0</v>
      </c>
      <c r="I41" s="242">
        <f t="shared" si="3"/>
        <v>0</v>
      </c>
      <c r="J41" s="242">
        <f t="shared" si="3"/>
        <v>0</v>
      </c>
      <c r="K41" s="242">
        <f t="shared" si="3"/>
        <v>0</v>
      </c>
      <c r="L41" s="242">
        <f t="shared" si="3"/>
        <v>0</v>
      </c>
      <c r="M41" s="242">
        <f t="shared" si="3"/>
        <v>0</v>
      </c>
      <c r="N41" s="242">
        <f t="shared" si="3"/>
        <v>0</v>
      </c>
      <c r="O41" s="242">
        <f t="shared" si="3"/>
        <v>0</v>
      </c>
      <c r="P41" s="242">
        <f t="shared" si="3"/>
        <v>0</v>
      </c>
      <c r="Q41" s="242">
        <f t="shared" si="3"/>
        <v>0</v>
      </c>
      <c r="R41" s="242">
        <f t="shared" si="3"/>
        <v>0</v>
      </c>
      <c r="S41" s="242">
        <f t="shared" si="3"/>
        <v>0</v>
      </c>
      <c r="T41" s="242">
        <f t="shared" si="3"/>
        <v>0</v>
      </c>
      <c r="U41" s="73">
        <v>2018</v>
      </c>
      <c r="V41" s="242">
        <f t="shared" si="3"/>
        <v>2</v>
      </c>
      <c r="W41" s="242">
        <f t="shared" si="3"/>
        <v>211</v>
      </c>
      <c r="X41" s="242">
        <f t="shared" si="3"/>
        <v>6577</v>
      </c>
      <c r="Y41" s="242">
        <f t="shared" si="3"/>
        <v>2</v>
      </c>
      <c r="Z41" s="242">
        <f t="shared" si="3"/>
        <v>211</v>
      </c>
      <c r="AA41" s="242">
        <f t="shared" si="3"/>
        <v>6577</v>
      </c>
      <c r="AB41" s="242">
        <f t="shared" si="3"/>
        <v>0</v>
      </c>
      <c r="AC41" s="242">
        <f t="shared" si="3"/>
        <v>0</v>
      </c>
      <c r="AD41" s="242">
        <f t="shared" si="3"/>
        <v>0</v>
      </c>
      <c r="AE41" s="242">
        <f t="shared" si="3"/>
        <v>0</v>
      </c>
      <c r="AF41" s="242">
        <f t="shared" si="3"/>
        <v>0</v>
      </c>
      <c r="AG41" s="242">
        <f t="shared" si="3"/>
        <v>0</v>
      </c>
    </row>
    <row r="42" spans="1:33" ht="29.25" customHeight="1">
      <c r="A42" s="244"/>
      <c r="B42" s="243"/>
      <c r="C42" s="243"/>
      <c r="D42" s="243"/>
      <c r="E42" s="243"/>
      <c r="F42" s="243"/>
      <c r="G42" s="243"/>
      <c r="H42" s="243"/>
      <c r="I42" s="243"/>
      <c r="J42" s="243"/>
      <c r="K42" s="243"/>
      <c r="L42" s="243"/>
      <c r="M42" s="243"/>
      <c r="N42" s="243"/>
      <c r="O42" s="243"/>
      <c r="P42" s="243"/>
      <c r="Q42" s="243"/>
      <c r="R42" s="243"/>
      <c r="S42" s="243"/>
      <c r="T42" s="132"/>
      <c r="U42" s="69"/>
      <c r="V42" s="243"/>
      <c r="W42" s="243"/>
      <c r="X42" s="243"/>
      <c r="Y42" s="243"/>
      <c r="Z42" s="243"/>
      <c r="AA42" s="243"/>
      <c r="AB42" s="243"/>
      <c r="AC42" s="243"/>
      <c r="AD42" s="243"/>
      <c r="AE42" s="243"/>
      <c r="AF42" s="243"/>
      <c r="AG42" s="243"/>
    </row>
    <row r="43" spans="1:33" ht="27.75" customHeight="1">
      <c r="A43" s="72" t="s">
        <v>87</v>
      </c>
      <c r="B43" s="132">
        <f>SUM(F43,I43,L43,O43,R43,V43,AE43)</f>
        <v>2</v>
      </c>
      <c r="C43" s="257">
        <f>W43</f>
        <v>211</v>
      </c>
      <c r="D43" s="132">
        <f>SUM(G43,J43,M43,P43,S43,X43,AF43)</f>
        <v>6577</v>
      </c>
      <c r="E43" s="132">
        <f>SUM(H43,K43,N43,Q43,T43,AG43)</f>
        <v>0</v>
      </c>
      <c r="F43" s="257">
        <v>0</v>
      </c>
      <c r="G43" s="257">
        <v>0</v>
      </c>
      <c r="H43" s="257">
        <v>0</v>
      </c>
      <c r="I43" s="257">
        <v>0</v>
      </c>
      <c r="J43" s="257">
        <v>0</v>
      </c>
      <c r="K43" s="257">
        <v>0</v>
      </c>
      <c r="L43" s="257">
        <v>0</v>
      </c>
      <c r="M43" s="257">
        <v>0</v>
      </c>
      <c r="N43" s="257">
        <v>0</v>
      </c>
      <c r="O43" s="257">
        <v>0</v>
      </c>
      <c r="P43" s="257">
        <v>0</v>
      </c>
      <c r="Q43" s="257">
        <v>0</v>
      </c>
      <c r="R43" s="257">
        <v>0</v>
      </c>
      <c r="S43" s="257">
        <v>0</v>
      </c>
      <c r="T43" s="257">
        <v>0</v>
      </c>
      <c r="U43" s="72" t="s">
        <v>105</v>
      </c>
      <c r="V43" s="258">
        <v>2</v>
      </c>
      <c r="W43" s="258">
        <v>211</v>
      </c>
      <c r="X43" s="258">
        <v>6577</v>
      </c>
      <c r="Y43" s="258">
        <v>2</v>
      </c>
      <c r="Z43" s="258">
        <v>211</v>
      </c>
      <c r="AA43" s="258">
        <v>6577</v>
      </c>
      <c r="AB43" s="257">
        <v>0</v>
      </c>
      <c r="AC43" s="257">
        <v>0</v>
      </c>
      <c r="AD43" s="257">
        <v>0</v>
      </c>
      <c r="AE43" s="257">
        <v>0</v>
      </c>
      <c r="AF43" s="257">
        <v>0</v>
      </c>
      <c r="AG43" s="257">
        <v>0</v>
      </c>
    </row>
    <row r="44" spans="1:33" ht="27.75" customHeight="1">
      <c r="A44" s="72" t="s">
        <v>88</v>
      </c>
      <c r="B44" s="132">
        <f t="shared" ref="B44:B52" si="4">SUM(F44,I44,L44,O44,R44,V44,AE44)</f>
        <v>0</v>
      </c>
      <c r="C44" s="257">
        <v>0</v>
      </c>
      <c r="D44" s="132">
        <f t="shared" ref="D44:D52" si="5">SUM(G44,J44,M44,P44,S44,X44,AF44)</f>
        <v>0</v>
      </c>
      <c r="E44" s="132">
        <f t="shared" ref="E44:E52" si="6">SUM(H44,K44,N44,Q44,T44,AG44)</f>
        <v>0</v>
      </c>
      <c r="F44" s="257">
        <v>0</v>
      </c>
      <c r="G44" s="257">
        <v>0</v>
      </c>
      <c r="H44" s="257">
        <v>0</v>
      </c>
      <c r="I44" s="257">
        <v>0</v>
      </c>
      <c r="J44" s="257">
        <v>0</v>
      </c>
      <c r="K44" s="257">
        <v>0</v>
      </c>
      <c r="L44" s="257">
        <v>0</v>
      </c>
      <c r="M44" s="257">
        <v>0</v>
      </c>
      <c r="N44" s="257">
        <v>0</v>
      </c>
      <c r="O44" s="257">
        <v>0</v>
      </c>
      <c r="P44" s="257">
        <v>0</v>
      </c>
      <c r="Q44" s="257">
        <v>0</v>
      </c>
      <c r="R44" s="257">
        <v>0</v>
      </c>
      <c r="S44" s="257">
        <v>0</v>
      </c>
      <c r="T44" s="257">
        <v>0</v>
      </c>
      <c r="U44" s="72" t="s">
        <v>88</v>
      </c>
      <c r="V44" s="257">
        <v>0</v>
      </c>
      <c r="W44" s="257">
        <v>0</v>
      </c>
      <c r="X44" s="257">
        <v>0</v>
      </c>
      <c r="Y44" s="257">
        <v>0</v>
      </c>
      <c r="Z44" s="257">
        <v>0</v>
      </c>
      <c r="AA44" s="257">
        <v>0</v>
      </c>
      <c r="AB44" s="257">
        <v>0</v>
      </c>
      <c r="AC44" s="257">
        <v>0</v>
      </c>
      <c r="AD44" s="257">
        <v>0</v>
      </c>
      <c r="AE44" s="257">
        <v>0</v>
      </c>
      <c r="AF44" s="257">
        <v>0</v>
      </c>
      <c r="AG44" s="257">
        <v>0</v>
      </c>
    </row>
    <row r="45" spans="1:33" ht="27.75" customHeight="1">
      <c r="A45" s="72" t="s">
        <v>89</v>
      </c>
      <c r="B45" s="132">
        <f t="shared" si="4"/>
        <v>0</v>
      </c>
      <c r="C45" s="257">
        <v>0</v>
      </c>
      <c r="D45" s="132">
        <f t="shared" si="5"/>
        <v>0</v>
      </c>
      <c r="E45" s="132">
        <f t="shared" si="6"/>
        <v>0</v>
      </c>
      <c r="F45" s="257">
        <v>0</v>
      </c>
      <c r="G45" s="257">
        <v>0</v>
      </c>
      <c r="H45" s="257">
        <v>0</v>
      </c>
      <c r="I45" s="257">
        <v>0</v>
      </c>
      <c r="J45" s="257">
        <v>0</v>
      </c>
      <c r="K45" s="257">
        <v>0</v>
      </c>
      <c r="L45" s="257">
        <v>0</v>
      </c>
      <c r="M45" s="257">
        <v>0</v>
      </c>
      <c r="N45" s="257">
        <v>0</v>
      </c>
      <c r="O45" s="257">
        <v>0</v>
      </c>
      <c r="P45" s="257">
        <v>0</v>
      </c>
      <c r="Q45" s="257">
        <v>0</v>
      </c>
      <c r="R45" s="257">
        <v>0</v>
      </c>
      <c r="S45" s="257">
        <v>0</v>
      </c>
      <c r="T45" s="257">
        <v>0</v>
      </c>
      <c r="U45" s="72" t="s">
        <v>89</v>
      </c>
      <c r="V45" s="257">
        <v>0</v>
      </c>
      <c r="W45" s="257">
        <v>0</v>
      </c>
      <c r="X45" s="257">
        <v>0</v>
      </c>
      <c r="Y45" s="257">
        <v>0</v>
      </c>
      <c r="Z45" s="257">
        <v>0</v>
      </c>
      <c r="AA45" s="257">
        <v>0</v>
      </c>
      <c r="AB45" s="257">
        <v>0</v>
      </c>
      <c r="AC45" s="257">
        <v>0</v>
      </c>
      <c r="AD45" s="257">
        <v>0</v>
      </c>
      <c r="AE45" s="257">
        <v>0</v>
      </c>
      <c r="AF45" s="257">
        <v>0</v>
      </c>
      <c r="AG45" s="257">
        <v>0</v>
      </c>
    </row>
    <row r="46" spans="1:33" ht="27.75" customHeight="1">
      <c r="A46" s="72" t="s">
        <v>90</v>
      </c>
      <c r="B46" s="132">
        <f t="shared" si="4"/>
        <v>0</v>
      </c>
      <c r="C46" s="257">
        <v>0</v>
      </c>
      <c r="D46" s="132">
        <f t="shared" si="5"/>
        <v>0</v>
      </c>
      <c r="E46" s="132">
        <f t="shared" si="6"/>
        <v>0</v>
      </c>
      <c r="F46" s="257">
        <v>0</v>
      </c>
      <c r="G46" s="257">
        <v>0</v>
      </c>
      <c r="H46" s="257">
        <v>0</v>
      </c>
      <c r="I46" s="257">
        <v>0</v>
      </c>
      <c r="J46" s="257">
        <v>0</v>
      </c>
      <c r="K46" s="257">
        <v>0</v>
      </c>
      <c r="L46" s="257">
        <v>0</v>
      </c>
      <c r="M46" s="257">
        <v>0</v>
      </c>
      <c r="N46" s="257">
        <v>0</v>
      </c>
      <c r="O46" s="257">
        <v>0</v>
      </c>
      <c r="P46" s="257">
        <v>0</v>
      </c>
      <c r="Q46" s="257">
        <v>0</v>
      </c>
      <c r="R46" s="257">
        <v>0</v>
      </c>
      <c r="S46" s="257">
        <v>0</v>
      </c>
      <c r="T46" s="257">
        <v>0</v>
      </c>
      <c r="U46" s="72" t="s">
        <v>90</v>
      </c>
      <c r="V46" s="257">
        <v>0</v>
      </c>
      <c r="W46" s="257">
        <v>0</v>
      </c>
      <c r="X46" s="257">
        <v>0</v>
      </c>
      <c r="Y46" s="257">
        <v>0</v>
      </c>
      <c r="Z46" s="257">
        <v>0</v>
      </c>
      <c r="AA46" s="257">
        <v>0</v>
      </c>
      <c r="AB46" s="257">
        <v>0</v>
      </c>
      <c r="AC46" s="257">
        <v>0</v>
      </c>
      <c r="AD46" s="257">
        <v>0</v>
      </c>
      <c r="AE46" s="257">
        <v>0</v>
      </c>
      <c r="AF46" s="257">
        <v>0</v>
      </c>
      <c r="AG46" s="257">
        <v>0</v>
      </c>
    </row>
    <row r="47" spans="1:33" ht="27.75" customHeight="1">
      <c r="A47" s="72" t="s">
        <v>91</v>
      </c>
      <c r="B47" s="132">
        <f t="shared" si="4"/>
        <v>0</v>
      </c>
      <c r="C47" s="257">
        <v>0</v>
      </c>
      <c r="D47" s="132">
        <f t="shared" si="5"/>
        <v>0</v>
      </c>
      <c r="E47" s="132">
        <f t="shared" si="6"/>
        <v>0</v>
      </c>
      <c r="F47" s="257">
        <v>0</v>
      </c>
      <c r="G47" s="257">
        <v>0</v>
      </c>
      <c r="H47" s="257">
        <v>0</v>
      </c>
      <c r="I47" s="257">
        <v>0</v>
      </c>
      <c r="J47" s="257">
        <v>0</v>
      </c>
      <c r="K47" s="257">
        <v>0</v>
      </c>
      <c r="L47" s="257">
        <v>0</v>
      </c>
      <c r="M47" s="257">
        <v>0</v>
      </c>
      <c r="N47" s="257">
        <v>0</v>
      </c>
      <c r="O47" s="257">
        <v>0</v>
      </c>
      <c r="P47" s="257">
        <v>0</v>
      </c>
      <c r="Q47" s="257">
        <v>0</v>
      </c>
      <c r="R47" s="257">
        <v>0</v>
      </c>
      <c r="S47" s="257">
        <v>0</v>
      </c>
      <c r="T47" s="257">
        <v>0</v>
      </c>
      <c r="U47" s="72" t="s">
        <v>91</v>
      </c>
      <c r="V47" s="257">
        <v>0</v>
      </c>
      <c r="W47" s="257">
        <v>0</v>
      </c>
      <c r="X47" s="257">
        <v>0</v>
      </c>
      <c r="Y47" s="257">
        <v>0</v>
      </c>
      <c r="Z47" s="257">
        <v>0</v>
      </c>
      <c r="AA47" s="257">
        <v>0</v>
      </c>
      <c r="AB47" s="257">
        <v>0</v>
      </c>
      <c r="AC47" s="257">
        <v>0</v>
      </c>
      <c r="AD47" s="257">
        <v>0</v>
      </c>
      <c r="AE47" s="257">
        <v>0</v>
      </c>
      <c r="AF47" s="257">
        <v>0</v>
      </c>
      <c r="AG47" s="257">
        <v>0</v>
      </c>
    </row>
    <row r="48" spans="1:33" ht="27.75" customHeight="1">
      <c r="A48" s="72" t="s">
        <v>92</v>
      </c>
      <c r="B48" s="132">
        <f t="shared" si="4"/>
        <v>0</v>
      </c>
      <c r="C48" s="257">
        <v>0</v>
      </c>
      <c r="D48" s="132">
        <f t="shared" si="5"/>
        <v>0</v>
      </c>
      <c r="E48" s="132">
        <f t="shared" si="6"/>
        <v>0</v>
      </c>
      <c r="F48" s="257">
        <v>0</v>
      </c>
      <c r="G48" s="257">
        <v>0</v>
      </c>
      <c r="H48" s="257">
        <v>0</v>
      </c>
      <c r="I48" s="257">
        <v>0</v>
      </c>
      <c r="J48" s="257">
        <v>0</v>
      </c>
      <c r="K48" s="257">
        <v>0</v>
      </c>
      <c r="L48" s="257">
        <v>0</v>
      </c>
      <c r="M48" s="257">
        <v>0</v>
      </c>
      <c r="N48" s="257">
        <v>0</v>
      </c>
      <c r="O48" s="257">
        <v>0</v>
      </c>
      <c r="P48" s="257">
        <v>0</v>
      </c>
      <c r="Q48" s="257">
        <v>0</v>
      </c>
      <c r="R48" s="257">
        <v>0</v>
      </c>
      <c r="S48" s="257">
        <v>0</v>
      </c>
      <c r="T48" s="257">
        <v>0</v>
      </c>
      <c r="U48" s="72" t="s">
        <v>92</v>
      </c>
      <c r="V48" s="257">
        <v>0</v>
      </c>
      <c r="W48" s="257">
        <v>0</v>
      </c>
      <c r="X48" s="257">
        <v>0</v>
      </c>
      <c r="Y48" s="257">
        <v>0</v>
      </c>
      <c r="Z48" s="257">
        <v>0</v>
      </c>
      <c r="AA48" s="257">
        <v>0</v>
      </c>
      <c r="AB48" s="257">
        <v>0</v>
      </c>
      <c r="AC48" s="257">
        <v>0</v>
      </c>
      <c r="AD48" s="257">
        <v>0</v>
      </c>
      <c r="AE48" s="257">
        <v>0</v>
      </c>
      <c r="AF48" s="257">
        <v>0</v>
      </c>
      <c r="AG48" s="257">
        <v>0</v>
      </c>
    </row>
    <row r="49" spans="1:33" ht="27.75" customHeight="1">
      <c r="A49" s="72" t="s">
        <v>93</v>
      </c>
      <c r="B49" s="132">
        <f t="shared" si="4"/>
        <v>0</v>
      </c>
      <c r="C49" s="257">
        <v>0</v>
      </c>
      <c r="D49" s="132">
        <f t="shared" si="5"/>
        <v>0</v>
      </c>
      <c r="E49" s="132">
        <f t="shared" si="6"/>
        <v>0</v>
      </c>
      <c r="F49" s="257">
        <v>0</v>
      </c>
      <c r="G49" s="257">
        <v>0</v>
      </c>
      <c r="H49" s="257">
        <v>0</v>
      </c>
      <c r="I49" s="257">
        <v>0</v>
      </c>
      <c r="J49" s="257">
        <v>0</v>
      </c>
      <c r="K49" s="257">
        <v>0</v>
      </c>
      <c r="L49" s="257">
        <v>0</v>
      </c>
      <c r="M49" s="257">
        <v>0</v>
      </c>
      <c r="N49" s="257">
        <v>0</v>
      </c>
      <c r="O49" s="257">
        <v>0</v>
      </c>
      <c r="P49" s="257">
        <v>0</v>
      </c>
      <c r="Q49" s="257">
        <v>0</v>
      </c>
      <c r="R49" s="257">
        <v>0</v>
      </c>
      <c r="S49" s="257">
        <v>0</v>
      </c>
      <c r="T49" s="257">
        <v>0</v>
      </c>
      <c r="U49" s="72" t="s">
        <v>93</v>
      </c>
      <c r="V49" s="257">
        <v>0</v>
      </c>
      <c r="W49" s="257">
        <v>0</v>
      </c>
      <c r="X49" s="257">
        <v>0</v>
      </c>
      <c r="Y49" s="257">
        <v>0</v>
      </c>
      <c r="Z49" s="257">
        <v>0</v>
      </c>
      <c r="AA49" s="257">
        <v>0</v>
      </c>
      <c r="AB49" s="257">
        <v>0</v>
      </c>
      <c r="AC49" s="257">
        <v>0</v>
      </c>
      <c r="AD49" s="257">
        <v>0</v>
      </c>
      <c r="AE49" s="257">
        <v>0</v>
      </c>
      <c r="AF49" s="257">
        <v>0</v>
      </c>
      <c r="AG49" s="257">
        <v>0</v>
      </c>
    </row>
    <row r="50" spans="1:33" ht="27.75" customHeight="1">
      <c r="A50" s="72" t="s">
        <v>94</v>
      </c>
      <c r="B50" s="132">
        <f t="shared" si="4"/>
        <v>0</v>
      </c>
      <c r="C50" s="257">
        <v>0</v>
      </c>
      <c r="D50" s="132">
        <f t="shared" si="5"/>
        <v>0</v>
      </c>
      <c r="E50" s="132">
        <f t="shared" si="6"/>
        <v>0</v>
      </c>
      <c r="F50" s="257">
        <v>0</v>
      </c>
      <c r="G50" s="257">
        <v>0</v>
      </c>
      <c r="H50" s="257">
        <v>0</v>
      </c>
      <c r="I50" s="257">
        <v>0</v>
      </c>
      <c r="J50" s="257">
        <v>0</v>
      </c>
      <c r="K50" s="257">
        <v>0</v>
      </c>
      <c r="L50" s="257">
        <v>0</v>
      </c>
      <c r="M50" s="257">
        <v>0</v>
      </c>
      <c r="N50" s="257">
        <v>0</v>
      </c>
      <c r="O50" s="257">
        <v>0</v>
      </c>
      <c r="P50" s="257">
        <v>0</v>
      </c>
      <c r="Q50" s="257">
        <v>0</v>
      </c>
      <c r="R50" s="257">
        <v>0</v>
      </c>
      <c r="S50" s="257">
        <v>0</v>
      </c>
      <c r="T50" s="257">
        <v>0</v>
      </c>
      <c r="U50" s="72" t="s">
        <v>94</v>
      </c>
      <c r="V50" s="257">
        <v>0</v>
      </c>
      <c r="W50" s="257">
        <v>0</v>
      </c>
      <c r="X50" s="257">
        <v>0</v>
      </c>
      <c r="Y50" s="257">
        <v>0</v>
      </c>
      <c r="Z50" s="257">
        <v>0</v>
      </c>
      <c r="AA50" s="257">
        <v>0</v>
      </c>
      <c r="AB50" s="257">
        <v>0</v>
      </c>
      <c r="AC50" s="257">
        <v>0</v>
      </c>
      <c r="AD50" s="257">
        <v>0</v>
      </c>
      <c r="AE50" s="257">
        <v>0</v>
      </c>
      <c r="AF50" s="257">
        <v>0</v>
      </c>
      <c r="AG50" s="257">
        <v>0</v>
      </c>
    </row>
    <row r="51" spans="1:33" ht="27.75" customHeight="1">
      <c r="A51" s="72" t="s">
        <v>95</v>
      </c>
      <c r="B51" s="132">
        <f t="shared" si="4"/>
        <v>0</v>
      </c>
      <c r="C51" s="257">
        <v>0</v>
      </c>
      <c r="D51" s="132">
        <f t="shared" si="5"/>
        <v>0</v>
      </c>
      <c r="E51" s="132">
        <f t="shared" si="6"/>
        <v>0</v>
      </c>
      <c r="F51" s="257">
        <v>0</v>
      </c>
      <c r="G51" s="257">
        <v>0</v>
      </c>
      <c r="H51" s="257">
        <v>0</v>
      </c>
      <c r="I51" s="257">
        <v>0</v>
      </c>
      <c r="J51" s="257">
        <v>0</v>
      </c>
      <c r="K51" s="257">
        <v>0</v>
      </c>
      <c r="L51" s="257">
        <v>0</v>
      </c>
      <c r="M51" s="257">
        <v>0</v>
      </c>
      <c r="N51" s="257">
        <v>0</v>
      </c>
      <c r="O51" s="257">
        <v>0</v>
      </c>
      <c r="P51" s="257">
        <v>0</v>
      </c>
      <c r="Q51" s="257">
        <v>0</v>
      </c>
      <c r="R51" s="257">
        <v>0</v>
      </c>
      <c r="S51" s="257">
        <v>0</v>
      </c>
      <c r="T51" s="257">
        <v>0</v>
      </c>
      <c r="U51" s="72" t="s">
        <v>95</v>
      </c>
      <c r="V51" s="257">
        <v>0</v>
      </c>
      <c r="W51" s="257">
        <v>0</v>
      </c>
      <c r="X51" s="257">
        <v>0</v>
      </c>
      <c r="Y51" s="257">
        <v>0</v>
      </c>
      <c r="Z51" s="257">
        <v>0</v>
      </c>
      <c r="AA51" s="257">
        <v>0</v>
      </c>
      <c r="AB51" s="257">
        <v>0</v>
      </c>
      <c r="AC51" s="257">
        <v>0</v>
      </c>
      <c r="AD51" s="257">
        <v>0</v>
      </c>
      <c r="AE51" s="257">
        <v>0</v>
      </c>
      <c r="AF51" s="257">
        <v>0</v>
      </c>
      <c r="AG51" s="257">
        <v>0</v>
      </c>
    </row>
    <row r="52" spans="1:33" ht="27.75" customHeight="1">
      <c r="A52" s="72" t="s">
        <v>96</v>
      </c>
      <c r="B52" s="132">
        <f t="shared" si="4"/>
        <v>0</v>
      </c>
      <c r="C52" s="257">
        <v>0</v>
      </c>
      <c r="D52" s="132">
        <f t="shared" si="5"/>
        <v>0</v>
      </c>
      <c r="E52" s="132">
        <f t="shared" si="6"/>
        <v>0</v>
      </c>
      <c r="F52" s="257">
        <v>0</v>
      </c>
      <c r="G52" s="257">
        <v>0</v>
      </c>
      <c r="H52" s="257">
        <v>0</v>
      </c>
      <c r="I52" s="257">
        <v>0</v>
      </c>
      <c r="J52" s="257">
        <v>0</v>
      </c>
      <c r="K52" s="257">
        <v>0</v>
      </c>
      <c r="L52" s="257">
        <v>0</v>
      </c>
      <c r="M52" s="257">
        <v>0</v>
      </c>
      <c r="N52" s="257">
        <v>0</v>
      </c>
      <c r="O52" s="257">
        <v>0</v>
      </c>
      <c r="P52" s="257">
        <v>0</v>
      </c>
      <c r="Q52" s="257">
        <v>0</v>
      </c>
      <c r="R52" s="257">
        <v>0</v>
      </c>
      <c r="S52" s="257">
        <v>0</v>
      </c>
      <c r="T52" s="257">
        <v>0</v>
      </c>
      <c r="U52" s="72" t="s">
        <v>96</v>
      </c>
      <c r="V52" s="257">
        <v>0</v>
      </c>
      <c r="W52" s="257">
        <v>0</v>
      </c>
      <c r="X52" s="257">
        <v>0</v>
      </c>
      <c r="Y52" s="257">
        <v>0</v>
      </c>
      <c r="Z52" s="257">
        <v>0</v>
      </c>
      <c r="AA52" s="257">
        <v>0</v>
      </c>
      <c r="AB52" s="257">
        <v>0</v>
      </c>
      <c r="AC52" s="257">
        <v>0</v>
      </c>
      <c r="AD52" s="257">
        <v>0</v>
      </c>
      <c r="AE52" s="257">
        <v>0</v>
      </c>
      <c r="AF52" s="257">
        <v>0</v>
      </c>
      <c r="AG52" s="257">
        <v>0</v>
      </c>
    </row>
    <row r="53" spans="1:33" ht="7.5" customHeight="1">
      <c r="A53" s="75"/>
      <c r="B53" s="139"/>
      <c r="C53" s="140"/>
      <c r="D53" s="140"/>
      <c r="E53" s="140"/>
      <c r="F53" s="140"/>
      <c r="G53" s="140"/>
      <c r="H53" s="140"/>
      <c r="I53" s="140"/>
      <c r="J53" s="140"/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04"/>
      <c r="V53" s="141"/>
      <c r="W53" s="141"/>
      <c r="X53" s="141"/>
      <c r="Y53" s="141"/>
      <c r="Z53" s="141"/>
      <c r="AA53" s="141"/>
      <c r="AB53" s="141"/>
      <c r="AC53" s="141"/>
      <c r="AD53" s="141"/>
      <c r="AE53" s="141"/>
      <c r="AF53" s="141"/>
      <c r="AG53" s="141"/>
    </row>
    <row r="54" spans="1:33" ht="24" customHeight="1">
      <c r="A54" s="182"/>
      <c r="B54" s="132"/>
      <c r="C54" s="132"/>
      <c r="D54" s="132"/>
      <c r="E54" s="132"/>
      <c r="F54" s="132"/>
      <c r="G54" s="132"/>
      <c r="H54" s="132"/>
      <c r="I54" s="132"/>
      <c r="J54" s="132"/>
      <c r="K54" s="132"/>
      <c r="L54" s="132"/>
      <c r="M54" s="132"/>
      <c r="N54" s="132"/>
      <c r="O54" s="132"/>
      <c r="P54" s="132"/>
      <c r="Q54" s="132"/>
      <c r="R54" s="132"/>
      <c r="S54" s="132"/>
      <c r="T54" s="132"/>
      <c r="U54" s="182"/>
      <c r="V54" s="134"/>
      <c r="W54" s="134"/>
      <c r="X54" s="134"/>
      <c r="Y54" s="134"/>
      <c r="Z54" s="134"/>
      <c r="AA54" s="134"/>
      <c r="AB54" s="134"/>
      <c r="AC54" s="134"/>
      <c r="AD54" s="134"/>
      <c r="AE54" s="134"/>
      <c r="AF54" s="134"/>
      <c r="AG54" s="134"/>
    </row>
    <row r="55" spans="1:33" s="256" customFormat="1" ht="15" customHeight="1">
      <c r="A55" s="252" t="s">
        <v>282</v>
      </c>
      <c r="B55" s="253"/>
      <c r="C55" s="253"/>
      <c r="D55" s="253"/>
      <c r="E55" s="253"/>
      <c r="F55" s="253"/>
      <c r="G55" s="253"/>
      <c r="H55" s="253"/>
      <c r="I55" s="253"/>
      <c r="J55" s="253"/>
      <c r="K55" s="253"/>
      <c r="L55" s="253"/>
      <c r="M55" s="254"/>
      <c r="N55" s="253"/>
      <c r="O55" s="253"/>
      <c r="P55" s="253"/>
      <c r="Q55" s="253"/>
      <c r="R55" s="253"/>
      <c r="S55" s="253"/>
      <c r="T55" s="253"/>
      <c r="U55" s="252" t="s">
        <v>282</v>
      </c>
      <c r="V55" s="253"/>
      <c r="W55" s="253"/>
      <c r="X55" s="253"/>
      <c r="Y55" s="255"/>
      <c r="Z55" s="255"/>
      <c r="AA55" s="255"/>
      <c r="AB55" s="255"/>
      <c r="AC55" s="255"/>
      <c r="AD55" s="255"/>
      <c r="AE55" s="255"/>
      <c r="AF55" s="255"/>
      <c r="AG55" s="255"/>
    </row>
    <row r="56" spans="1:33" s="256" customFormat="1" ht="15" customHeight="1">
      <c r="A56" s="252"/>
      <c r="B56" s="253"/>
      <c r="C56" s="253"/>
      <c r="D56" s="253"/>
      <c r="E56" s="253"/>
      <c r="F56" s="253"/>
      <c r="G56" s="253"/>
      <c r="H56" s="253"/>
      <c r="I56" s="253"/>
      <c r="J56" s="253"/>
      <c r="K56" s="253"/>
      <c r="L56" s="253"/>
      <c r="M56" s="254"/>
      <c r="N56" s="253"/>
      <c r="O56" s="253"/>
      <c r="P56" s="253"/>
      <c r="Q56" s="253"/>
      <c r="R56" s="253"/>
      <c r="S56" s="253"/>
      <c r="T56" s="253"/>
      <c r="U56" s="252"/>
      <c r="V56" s="253"/>
      <c r="W56" s="253"/>
      <c r="X56" s="253"/>
      <c r="Y56" s="255"/>
      <c r="Z56" s="255"/>
      <c r="AA56" s="255"/>
      <c r="AB56" s="255"/>
      <c r="AC56" s="255"/>
      <c r="AD56" s="255"/>
      <c r="AE56" s="255"/>
      <c r="AF56" s="255"/>
      <c r="AG56" s="255"/>
    </row>
    <row r="57" spans="1:33" s="25" customFormat="1">
      <c r="A57" s="207"/>
      <c r="U57" s="112"/>
    </row>
    <row r="58" spans="1:33">
      <c r="A58" s="71" t="s">
        <v>288</v>
      </c>
      <c r="B58" s="142"/>
      <c r="C58" s="142"/>
      <c r="D58" s="142"/>
      <c r="E58" s="142"/>
      <c r="F58" s="142"/>
      <c r="G58" s="142"/>
      <c r="H58" s="142"/>
      <c r="I58" s="142"/>
      <c r="J58" s="142"/>
      <c r="K58" s="142"/>
      <c r="L58" s="142"/>
      <c r="M58" s="142"/>
      <c r="N58" s="142"/>
      <c r="O58" s="142"/>
      <c r="P58" s="142"/>
      <c r="Q58" s="142"/>
      <c r="R58" s="142"/>
      <c r="S58" s="142"/>
      <c r="T58" s="142"/>
      <c r="U58" s="25" t="s">
        <v>294</v>
      </c>
      <c r="V58" s="142"/>
      <c r="W58" s="142"/>
      <c r="X58" s="142"/>
      <c r="Y58" s="142"/>
      <c r="Z58" s="142"/>
      <c r="AA58" s="142"/>
      <c r="AB58" s="142"/>
      <c r="AC58" s="142"/>
      <c r="AD58" s="142"/>
      <c r="AE58" s="142"/>
      <c r="AF58" s="142"/>
      <c r="AG58" s="142"/>
    </row>
    <row r="59" spans="1:33">
      <c r="A59" s="143"/>
    </row>
  </sheetData>
  <mergeCells count="23">
    <mergeCell ref="C8:C9"/>
    <mergeCell ref="AF8:AG8"/>
    <mergeCell ref="AC8:AC9"/>
    <mergeCell ref="AD8:AD9"/>
    <mergeCell ref="AE8:AE9"/>
    <mergeCell ref="AF9:AF10"/>
    <mergeCell ref="AG9:AG10"/>
    <mergeCell ref="AC1:AG1"/>
    <mergeCell ref="V6:AD6"/>
    <mergeCell ref="V7:X7"/>
    <mergeCell ref="Y7:AA7"/>
    <mergeCell ref="AB7:AD7"/>
    <mergeCell ref="AE7:AG7"/>
    <mergeCell ref="U3:AG3"/>
    <mergeCell ref="F7:H7"/>
    <mergeCell ref="L7:N7"/>
    <mergeCell ref="Z8:Z9"/>
    <mergeCell ref="AA8:AA9"/>
    <mergeCell ref="AB8:AB9"/>
    <mergeCell ref="V8:V9"/>
    <mergeCell ref="W8:W9"/>
    <mergeCell ref="X8:X9"/>
    <mergeCell ref="Y8:Y9"/>
  </mergeCells>
  <phoneticPr fontId="3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73" firstPageNumber="189" pageOrder="overThenDown" orientation="portrait" blackAndWhite="1" useFirstPageNumber="1" r:id="rId1"/>
  <headerFooter differentOddEven="1" alignWithMargins="0">
    <oddHeader>&amp;R&amp;"-,보통"&amp;12Trade, Banking, Insurance and Other Services  &amp;P</oddHeader>
    <evenHeader>&amp;L&amp;"-,보통"&amp;12&amp;P  유통.금융.보험 및 기타 서비스</evenHeader>
    <firstHeader>&amp;R&amp;"-,보통"&amp;12Trade, Banking, Insurance and Other Services    &amp;P</firstHeader>
  </headerFooter>
  <colBreaks count="1" manualBreakCount="1">
    <brk id="20" max="3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P73"/>
  <sheetViews>
    <sheetView view="pageBreakPreview" topLeftCell="A15" zoomScaleNormal="100" zoomScaleSheetLayoutView="100" workbookViewId="0">
      <selection activeCell="R62" sqref="R62"/>
    </sheetView>
  </sheetViews>
  <sheetFormatPr defaultRowHeight="13.5" outlineLevelRow="2"/>
  <cols>
    <col min="1" max="1" width="10.28515625" style="66" customWidth="1"/>
    <col min="2" max="2" width="12.85546875" style="66" customWidth="1"/>
    <col min="3" max="9" width="12" style="66" customWidth="1"/>
    <col min="10" max="10" width="11.5703125" style="66" customWidth="1"/>
    <col min="11" max="16" width="16" style="66" customWidth="1"/>
    <col min="17" max="16384" width="9.140625" style="66"/>
  </cols>
  <sheetData>
    <row r="1" spans="1:16">
      <c r="A1" s="6"/>
      <c r="B1" s="6"/>
      <c r="C1" s="6"/>
      <c r="D1" s="6"/>
      <c r="E1" s="6"/>
      <c r="F1" s="6"/>
      <c r="G1" s="6"/>
      <c r="H1" s="6"/>
      <c r="I1" s="8"/>
      <c r="J1" s="6"/>
      <c r="L1" s="6"/>
      <c r="M1" s="6"/>
      <c r="N1" s="6"/>
      <c r="O1" s="6"/>
      <c r="P1" s="6"/>
    </row>
    <row r="2" spans="1:16" ht="34.5" customHeight="1">
      <c r="A2" s="6"/>
      <c r="B2" s="6"/>
      <c r="C2" s="6"/>
      <c r="D2" s="6"/>
      <c r="E2" s="6"/>
      <c r="F2" s="6"/>
      <c r="G2" s="6"/>
      <c r="H2" s="6"/>
      <c r="I2" s="181"/>
      <c r="J2" s="6"/>
      <c r="L2" s="6"/>
      <c r="M2" s="6"/>
      <c r="N2" s="6"/>
      <c r="O2" s="6"/>
      <c r="P2" s="6"/>
    </row>
    <row r="3" spans="1:16" ht="41.25" customHeight="1">
      <c r="A3" s="6"/>
      <c r="B3" s="6"/>
      <c r="C3" s="6"/>
      <c r="D3" s="6"/>
      <c r="E3" s="6"/>
      <c r="F3" s="6"/>
      <c r="G3" s="6"/>
      <c r="H3" s="6"/>
      <c r="I3" s="181"/>
      <c r="J3" s="6"/>
      <c r="L3" s="6"/>
      <c r="M3" s="6"/>
      <c r="N3" s="6"/>
      <c r="O3" s="6"/>
      <c r="P3" s="6"/>
    </row>
    <row r="4" spans="1:16" ht="33.75">
      <c r="A4" s="67" t="s">
        <v>271</v>
      </c>
      <c r="B4" s="67"/>
      <c r="C4" s="67"/>
      <c r="D4" s="67"/>
      <c r="E4" s="67"/>
      <c r="F4" s="67"/>
      <c r="G4" s="67"/>
      <c r="H4" s="67"/>
      <c r="I4" s="67"/>
      <c r="J4" s="67" t="s">
        <v>109</v>
      </c>
      <c r="K4" s="115"/>
      <c r="L4" s="67"/>
      <c r="M4" s="67"/>
      <c r="N4" s="67"/>
      <c r="O4" s="67"/>
      <c r="P4" s="67"/>
    </row>
    <row r="5" spans="1:16" ht="26.25">
      <c r="A5" s="83"/>
      <c r="B5" s="116"/>
      <c r="C5" s="116"/>
      <c r="D5" s="116"/>
      <c r="E5" s="116"/>
      <c r="F5" s="116"/>
      <c r="G5" s="116"/>
      <c r="H5" s="116"/>
      <c r="I5" s="116"/>
      <c r="J5" s="116"/>
      <c r="K5" s="83"/>
      <c r="L5" s="116"/>
      <c r="M5" s="116"/>
      <c r="N5" s="116"/>
      <c r="O5" s="116"/>
      <c r="P5" s="116"/>
    </row>
    <row r="6" spans="1:16" ht="14.25" thickBot="1">
      <c r="A6" s="25" t="s">
        <v>110</v>
      </c>
      <c r="B6" s="25"/>
      <c r="C6" s="25"/>
      <c r="D6" s="25"/>
      <c r="E6" s="25"/>
      <c r="F6" s="25"/>
      <c r="G6" s="25"/>
      <c r="H6" s="25"/>
      <c r="I6" s="203" t="s">
        <v>276</v>
      </c>
      <c r="J6" s="117" t="s">
        <v>110</v>
      </c>
      <c r="K6" s="118"/>
      <c r="L6" s="119"/>
      <c r="M6" s="119"/>
      <c r="N6" s="119"/>
      <c r="O6" s="25"/>
      <c r="P6" s="203" t="s">
        <v>276</v>
      </c>
    </row>
    <row r="7" spans="1:16" ht="18.75" customHeight="1">
      <c r="A7" s="144" t="s">
        <v>116</v>
      </c>
      <c r="B7" s="144" t="s">
        <v>111</v>
      </c>
      <c r="C7" s="144" t="s">
        <v>112</v>
      </c>
      <c r="D7" s="153" t="s">
        <v>242</v>
      </c>
      <c r="E7" s="154"/>
      <c r="F7" s="154"/>
      <c r="G7" s="154"/>
      <c r="H7" s="154"/>
      <c r="I7" s="154"/>
      <c r="J7" s="146"/>
      <c r="K7" s="282" t="s">
        <v>243</v>
      </c>
      <c r="L7" s="283"/>
      <c r="M7" s="283"/>
      <c r="N7" s="284"/>
      <c r="O7" s="154" t="s">
        <v>244</v>
      </c>
      <c r="P7" s="154"/>
    </row>
    <row r="8" spans="1:16" ht="18.75" customHeight="1">
      <c r="A8" s="147"/>
      <c r="B8" s="147"/>
      <c r="C8" s="147" t="s">
        <v>113</v>
      </c>
      <c r="D8" s="148" t="s">
        <v>114</v>
      </c>
      <c r="E8" s="147" t="s">
        <v>202</v>
      </c>
      <c r="F8" s="155" t="s">
        <v>115</v>
      </c>
      <c r="G8" s="156" t="s">
        <v>117</v>
      </c>
      <c r="H8" s="156" t="s">
        <v>272</v>
      </c>
      <c r="I8" s="149" t="s">
        <v>118</v>
      </c>
      <c r="J8" s="147" t="s">
        <v>116</v>
      </c>
      <c r="K8" s="148" t="s">
        <v>207</v>
      </c>
      <c r="L8" s="147" t="s">
        <v>119</v>
      </c>
      <c r="M8" s="147" t="s">
        <v>120</v>
      </c>
      <c r="N8" s="147" t="s">
        <v>245</v>
      </c>
      <c r="O8" s="147" t="s">
        <v>198</v>
      </c>
      <c r="P8" s="149" t="s">
        <v>121</v>
      </c>
    </row>
    <row r="9" spans="1:16" ht="18.75" customHeight="1">
      <c r="A9" s="147"/>
      <c r="B9" s="147"/>
      <c r="C9" s="147"/>
      <c r="D9" s="148" t="s">
        <v>122</v>
      </c>
      <c r="E9" s="147" t="s">
        <v>203</v>
      </c>
      <c r="F9" s="148" t="s">
        <v>122</v>
      </c>
      <c r="G9" s="147" t="s">
        <v>122</v>
      </c>
      <c r="H9" s="147" t="s">
        <v>209</v>
      </c>
      <c r="I9" s="149" t="s">
        <v>122</v>
      </c>
      <c r="J9" s="147"/>
      <c r="K9" s="148" t="s">
        <v>208</v>
      </c>
      <c r="L9" s="147" t="s">
        <v>123</v>
      </c>
      <c r="M9" s="147" t="s">
        <v>123</v>
      </c>
      <c r="N9" s="147" t="s">
        <v>124</v>
      </c>
      <c r="O9" s="147" t="s">
        <v>199</v>
      </c>
      <c r="P9" s="149" t="s">
        <v>122</v>
      </c>
    </row>
    <row r="10" spans="1:16" ht="18.75" customHeight="1">
      <c r="A10" s="147"/>
      <c r="B10" s="147"/>
      <c r="C10" s="147" t="s">
        <v>125</v>
      </c>
      <c r="D10" s="148"/>
      <c r="E10" s="147" t="s">
        <v>204</v>
      </c>
      <c r="F10" s="148"/>
      <c r="G10" s="147"/>
      <c r="H10" s="147" t="s">
        <v>206</v>
      </c>
      <c r="I10" s="149"/>
      <c r="J10" s="147"/>
      <c r="K10" s="148" t="s">
        <v>127</v>
      </c>
      <c r="L10" s="147"/>
      <c r="M10" s="147"/>
      <c r="N10" s="147" t="s">
        <v>126</v>
      </c>
      <c r="O10" s="147" t="s">
        <v>126</v>
      </c>
      <c r="P10" s="149"/>
    </row>
    <row r="11" spans="1:16" ht="18.75" customHeight="1">
      <c r="A11" s="147"/>
      <c r="B11" s="147"/>
      <c r="C11" s="147" t="s">
        <v>128</v>
      </c>
      <c r="D11" s="148" t="s">
        <v>129</v>
      </c>
      <c r="E11" s="147" t="s">
        <v>205</v>
      </c>
      <c r="F11" s="148" t="s">
        <v>130</v>
      </c>
      <c r="G11" s="147" t="s">
        <v>131</v>
      </c>
      <c r="H11" s="147" t="s">
        <v>132</v>
      </c>
      <c r="I11" s="149" t="s">
        <v>133</v>
      </c>
      <c r="J11" s="147"/>
      <c r="K11" s="148" t="s">
        <v>134</v>
      </c>
      <c r="L11" s="147"/>
      <c r="M11" s="147"/>
      <c r="N11" s="147" t="s">
        <v>135</v>
      </c>
      <c r="O11" s="147" t="s">
        <v>136</v>
      </c>
      <c r="P11" s="149" t="s">
        <v>137</v>
      </c>
    </row>
    <row r="12" spans="1:16" ht="18.75" customHeight="1">
      <c r="A12" s="150" t="s">
        <v>138</v>
      </c>
      <c r="B12" s="150" t="s">
        <v>2</v>
      </c>
      <c r="C12" s="150" t="s">
        <v>126</v>
      </c>
      <c r="D12" s="151" t="s">
        <v>139</v>
      </c>
      <c r="E12" s="150" t="s">
        <v>139</v>
      </c>
      <c r="F12" s="151" t="s">
        <v>139</v>
      </c>
      <c r="G12" s="150" t="s">
        <v>139</v>
      </c>
      <c r="H12" s="150" t="s">
        <v>139</v>
      </c>
      <c r="I12" s="152" t="s">
        <v>126</v>
      </c>
      <c r="J12" s="150" t="s">
        <v>138</v>
      </c>
      <c r="K12" s="151" t="s">
        <v>140</v>
      </c>
      <c r="L12" s="150" t="s">
        <v>141</v>
      </c>
      <c r="M12" s="150" t="s">
        <v>142</v>
      </c>
      <c r="N12" s="150" t="s">
        <v>139</v>
      </c>
      <c r="O12" s="150" t="s">
        <v>139</v>
      </c>
      <c r="P12" s="152" t="s">
        <v>143</v>
      </c>
    </row>
    <row r="13" spans="1:16" ht="18.75" hidden="1" customHeight="1">
      <c r="A13" s="69">
        <v>2010</v>
      </c>
      <c r="B13" s="70">
        <v>4</v>
      </c>
      <c r="C13" s="70">
        <v>0</v>
      </c>
      <c r="D13" s="70">
        <v>0</v>
      </c>
      <c r="E13" s="70">
        <v>0</v>
      </c>
      <c r="F13" s="70">
        <v>1</v>
      </c>
      <c r="G13" s="120">
        <v>1</v>
      </c>
      <c r="H13" s="120">
        <v>0</v>
      </c>
      <c r="I13" s="120">
        <v>0</v>
      </c>
      <c r="J13" s="69">
        <v>2010</v>
      </c>
      <c r="K13" s="120">
        <v>0</v>
      </c>
      <c r="L13" s="120">
        <v>2</v>
      </c>
      <c r="M13" s="120">
        <v>0</v>
      </c>
      <c r="N13" s="120">
        <v>0</v>
      </c>
      <c r="O13" s="120">
        <v>0</v>
      </c>
      <c r="P13" s="120">
        <v>0</v>
      </c>
    </row>
    <row r="14" spans="1:16" ht="18.75" hidden="1" customHeight="1">
      <c r="A14" s="69">
        <v>2012</v>
      </c>
      <c r="B14" s="70">
        <v>4</v>
      </c>
      <c r="C14" s="70">
        <v>0</v>
      </c>
      <c r="D14" s="70">
        <v>0</v>
      </c>
      <c r="E14" s="70">
        <v>0</v>
      </c>
      <c r="F14" s="70">
        <v>1</v>
      </c>
      <c r="G14" s="120">
        <v>1</v>
      </c>
      <c r="H14" s="120">
        <v>0</v>
      </c>
      <c r="I14" s="120">
        <v>0</v>
      </c>
      <c r="J14" s="69">
        <v>2012</v>
      </c>
      <c r="K14" s="120">
        <v>0</v>
      </c>
      <c r="L14" s="120">
        <v>2</v>
      </c>
      <c r="M14" s="120">
        <v>0</v>
      </c>
      <c r="N14" s="120">
        <v>0</v>
      </c>
      <c r="O14" s="120">
        <v>0</v>
      </c>
      <c r="P14" s="120">
        <v>0</v>
      </c>
    </row>
    <row r="15" spans="1:16" ht="18.75" customHeight="1">
      <c r="A15" s="69">
        <v>2013</v>
      </c>
      <c r="B15" s="70">
        <v>4</v>
      </c>
      <c r="C15" s="70">
        <v>0</v>
      </c>
      <c r="D15" s="70">
        <v>0</v>
      </c>
      <c r="E15" s="70">
        <v>0</v>
      </c>
      <c r="F15" s="70">
        <v>1</v>
      </c>
      <c r="G15" s="120">
        <v>1</v>
      </c>
      <c r="H15" s="120">
        <v>0</v>
      </c>
      <c r="I15" s="120">
        <v>0</v>
      </c>
      <c r="J15" s="69">
        <v>2013</v>
      </c>
      <c r="K15" s="120">
        <v>0</v>
      </c>
      <c r="L15" s="120">
        <v>2</v>
      </c>
      <c r="M15" s="120">
        <v>0</v>
      </c>
      <c r="N15" s="120">
        <v>0</v>
      </c>
      <c r="O15" s="120">
        <v>0</v>
      </c>
      <c r="P15" s="120">
        <v>0</v>
      </c>
    </row>
    <row r="16" spans="1:16" ht="18.75" customHeight="1">
      <c r="A16" s="69">
        <v>2014</v>
      </c>
      <c r="B16" s="121">
        <v>4</v>
      </c>
      <c r="C16" s="122">
        <v>0</v>
      </c>
      <c r="D16" s="122">
        <v>0</v>
      </c>
      <c r="E16" s="122">
        <v>0</v>
      </c>
      <c r="F16" s="122">
        <v>1</v>
      </c>
      <c r="G16" s="123">
        <v>1</v>
      </c>
      <c r="H16" s="123">
        <v>0</v>
      </c>
      <c r="I16" s="123">
        <v>0</v>
      </c>
      <c r="J16" s="69">
        <v>2014</v>
      </c>
      <c r="K16" s="123">
        <v>0</v>
      </c>
      <c r="L16" s="123">
        <v>2</v>
      </c>
      <c r="M16" s="123">
        <v>0</v>
      </c>
      <c r="N16" s="123">
        <v>0</v>
      </c>
      <c r="O16" s="123">
        <v>0</v>
      </c>
      <c r="P16" s="123">
        <v>0</v>
      </c>
    </row>
    <row r="17" spans="1:16" s="71" customFormat="1" ht="18.75" customHeight="1">
      <c r="A17" s="69">
        <v>2015</v>
      </c>
      <c r="B17" s="121">
        <f t="shared" ref="B17:I17" si="0">SUM(B19:B28)</f>
        <v>4</v>
      </c>
      <c r="C17" s="121">
        <f t="shared" si="0"/>
        <v>0</v>
      </c>
      <c r="D17" s="121">
        <f t="shared" si="0"/>
        <v>0</v>
      </c>
      <c r="E17" s="121">
        <f t="shared" si="0"/>
        <v>0</v>
      </c>
      <c r="F17" s="121">
        <f t="shared" si="0"/>
        <v>1</v>
      </c>
      <c r="G17" s="121">
        <f t="shared" si="0"/>
        <v>1</v>
      </c>
      <c r="H17" s="121">
        <f t="shared" si="0"/>
        <v>0</v>
      </c>
      <c r="I17" s="121">
        <f t="shared" si="0"/>
        <v>0</v>
      </c>
      <c r="J17" s="69">
        <v>2015</v>
      </c>
      <c r="K17" s="123">
        <f t="shared" ref="K17:P17" si="1">SUM(K19:K28)</f>
        <v>0</v>
      </c>
      <c r="L17" s="123">
        <f t="shared" si="1"/>
        <v>2</v>
      </c>
      <c r="M17" s="123">
        <f t="shared" si="1"/>
        <v>0</v>
      </c>
      <c r="N17" s="123">
        <f t="shared" si="1"/>
        <v>0</v>
      </c>
      <c r="O17" s="123">
        <f t="shared" si="1"/>
        <v>0</v>
      </c>
      <c r="P17" s="123">
        <f t="shared" si="1"/>
        <v>0</v>
      </c>
    </row>
    <row r="18" spans="1:16" s="71" customFormat="1" ht="18.75" customHeight="1">
      <c r="A18" s="69">
        <v>2016</v>
      </c>
      <c r="B18" s="121">
        <v>4</v>
      </c>
      <c r="C18" s="121">
        <v>0</v>
      </c>
      <c r="D18" s="121">
        <v>0</v>
      </c>
      <c r="E18" s="121">
        <v>0</v>
      </c>
      <c r="F18" s="121">
        <v>1</v>
      </c>
      <c r="G18" s="121">
        <v>1</v>
      </c>
      <c r="H18" s="121">
        <v>0</v>
      </c>
      <c r="I18" s="121">
        <v>0</v>
      </c>
      <c r="J18" s="69">
        <v>2016</v>
      </c>
      <c r="K18" s="123">
        <v>0</v>
      </c>
      <c r="L18" s="123">
        <v>2</v>
      </c>
      <c r="M18" s="123">
        <v>0</v>
      </c>
      <c r="N18" s="123">
        <v>0</v>
      </c>
      <c r="O18" s="123">
        <v>0</v>
      </c>
      <c r="P18" s="123">
        <v>0</v>
      </c>
    </row>
    <row r="19" spans="1:16" ht="18.75" hidden="1" customHeight="1" outlineLevel="1">
      <c r="A19" s="72" t="s">
        <v>105</v>
      </c>
      <c r="B19" s="124">
        <f t="shared" ref="B19:B28" si="2">SUM(C19:I19,K19:P19)</f>
        <v>4</v>
      </c>
      <c r="C19" s="124">
        <v>0</v>
      </c>
      <c r="D19" s="124">
        <v>0</v>
      </c>
      <c r="E19" s="124">
        <v>0</v>
      </c>
      <c r="F19" s="124">
        <v>1</v>
      </c>
      <c r="G19" s="124">
        <v>1</v>
      </c>
      <c r="H19" s="124">
        <v>0</v>
      </c>
      <c r="I19" s="124">
        <v>0</v>
      </c>
      <c r="J19" s="72" t="s">
        <v>105</v>
      </c>
      <c r="K19" s="124">
        <v>0</v>
      </c>
      <c r="L19" s="124">
        <v>2</v>
      </c>
      <c r="M19" s="124">
        <v>0</v>
      </c>
      <c r="N19" s="124">
        <v>0</v>
      </c>
      <c r="O19" s="124">
        <v>0</v>
      </c>
      <c r="P19" s="124">
        <v>0</v>
      </c>
    </row>
    <row r="20" spans="1:16" ht="18.75" hidden="1" customHeight="1" outlineLevel="1">
      <c r="A20" s="72" t="s">
        <v>88</v>
      </c>
      <c r="B20" s="124">
        <f t="shared" si="2"/>
        <v>0</v>
      </c>
      <c r="C20" s="124">
        <v>0</v>
      </c>
      <c r="D20" s="124">
        <v>0</v>
      </c>
      <c r="E20" s="124">
        <v>0</v>
      </c>
      <c r="F20" s="124">
        <v>0</v>
      </c>
      <c r="G20" s="124">
        <v>0</v>
      </c>
      <c r="H20" s="124">
        <v>0</v>
      </c>
      <c r="I20" s="124">
        <v>0</v>
      </c>
      <c r="J20" s="72" t="s">
        <v>88</v>
      </c>
      <c r="K20" s="124">
        <v>0</v>
      </c>
      <c r="L20" s="124">
        <v>0</v>
      </c>
      <c r="M20" s="124">
        <v>0</v>
      </c>
      <c r="N20" s="124">
        <v>0</v>
      </c>
      <c r="O20" s="124">
        <v>0</v>
      </c>
      <c r="P20" s="124">
        <v>0</v>
      </c>
    </row>
    <row r="21" spans="1:16" ht="18.75" hidden="1" customHeight="1" outlineLevel="1">
      <c r="A21" s="72" t="s">
        <v>89</v>
      </c>
      <c r="B21" s="124">
        <f t="shared" si="2"/>
        <v>0</v>
      </c>
      <c r="C21" s="124">
        <v>0</v>
      </c>
      <c r="D21" s="124">
        <v>0</v>
      </c>
      <c r="E21" s="124">
        <v>0</v>
      </c>
      <c r="F21" s="124">
        <v>0</v>
      </c>
      <c r="G21" s="124">
        <v>0</v>
      </c>
      <c r="H21" s="124">
        <v>0</v>
      </c>
      <c r="I21" s="124">
        <v>0</v>
      </c>
      <c r="J21" s="72" t="s">
        <v>89</v>
      </c>
      <c r="K21" s="124">
        <v>0</v>
      </c>
      <c r="L21" s="124">
        <v>0</v>
      </c>
      <c r="M21" s="124">
        <v>0</v>
      </c>
      <c r="N21" s="124">
        <v>0</v>
      </c>
      <c r="O21" s="124">
        <v>0</v>
      </c>
      <c r="P21" s="124">
        <v>0</v>
      </c>
    </row>
    <row r="22" spans="1:16" ht="18.75" hidden="1" customHeight="1" outlineLevel="1">
      <c r="A22" s="72" t="s">
        <v>90</v>
      </c>
      <c r="B22" s="124">
        <f t="shared" si="2"/>
        <v>0</v>
      </c>
      <c r="C22" s="124">
        <v>0</v>
      </c>
      <c r="D22" s="124">
        <v>0</v>
      </c>
      <c r="E22" s="124">
        <v>0</v>
      </c>
      <c r="F22" s="124">
        <v>0</v>
      </c>
      <c r="G22" s="124">
        <v>0</v>
      </c>
      <c r="H22" s="124">
        <v>0</v>
      </c>
      <c r="I22" s="124">
        <v>0</v>
      </c>
      <c r="J22" s="72" t="s">
        <v>90</v>
      </c>
      <c r="K22" s="124">
        <v>0</v>
      </c>
      <c r="L22" s="124">
        <v>0</v>
      </c>
      <c r="M22" s="124">
        <v>0</v>
      </c>
      <c r="N22" s="124">
        <v>0</v>
      </c>
      <c r="O22" s="124">
        <v>0</v>
      </c>
      <c r="P22" s="124">
        <v>0</v>
      </c>
    </row>
    <row r="23" spans="1:16" ht="18.75" hidden="1" customHeight="1" outlineLevel="1">
      <c r="A23" s="72" t="s">
        <v>91</v>
      </c>
      <c r="B23" s="124">
        <f t="shared" si="2"/>
        <v>0</v>
      </c>
      <c r="C23" s="124">
        <v>0</v>
      </c>
      <c r="D23" s="124">
        <v>0</v>
      </c>
      <c r="E23" s="124">
        <v>0</v>
      </c>
      <c r="F23" s="124">
        <v>0</v>
      </c>
      <c r="G23" s="124">
        <v>0</v>
      </c>
      <c r="H23" s="124">
        <v>0</v>
      </c>
      <c r="I23" s="124">
        <v>0</v>
      </c>
      <c r="J23" s="72" t="s">
        <v>91</v>
      </c>
      <c r="K23" s="124">
        <v>0</v>
      </c>
      <c r="L23" s="124">
        <v>0</v>
      </c>
      <c r="M23" s="124">
        <v>0</v>
      </c>
      <c r="N23" s="124">
        <v>0</v>
      </c>
      <c r="O23" s="124">
        <v>0</v>
      </c>
      <c r="P23" s="124">
        <v>0</v>
      </c>
    </row>
    <row r="24" spans="1:16" ht="18.75" hidden="1" customHeight="1" outlineLevel="1">
      <c r="A24" s="72" t="s">
        <v>92</v>
      </c>
      <c r="B24" s="124">
        <f t="shared" si="2"/>
        <v>0</v>
      </c>
      <c r="C24" s="124">
        <v>0</v>
      </c>
      <c r="D24" s="124">
        <v>0</v>
      </c>
      <c r="E24" s="124">
        <v>0</v>
      </c>
      <c r="F24" s="124">
        <v>0</v>
      </c>
      <c r="G24" s="124">
        <v>0</v>
      </c>
      <c r="H24" s="124">
        <v>0</v>
      </c>
      <c r="I24" s="124">
        <v>0</v>
      </c>
      <c r="J24" s="72" t="s">
        <v>92</v>
      </c>
      <c r="K24" s="124">
        <v>0</v>
      </c>
      <c r="L24" s="124">
        <v>0</v>
      </c>
      <c r="M24" s="124">
        <v>0</v>
      </c>
      <c r="N24" s="124">
        <v>0</v>
      </c>
      <c r="O24" s="124">
        <v>0</v>
      </c>
      <c r="P24" s="124">
        <v>0</v>
      </c>
    </row>
    <row r="25" spans="1:16" ht="18.75" hidden="1" customHeight="1" outlineLevel="1">
      <c r="A25" s="72" t="s">
        <v>93</v>
      </c>
      <c r="B25" s="124">
        <f t="shared" si="2"/>
        <v>0</v>
      </c>
      <c r="C25" s="124">
        <v>0</v>
      </c>
      <c r="D25" s="124">
        <v>0</v>
      </c>
      <c r="E25" s="124">
        <v>0</v>
      </c>
      <c r="F25" s="124">
        <v>0</v>
      </c>
      <c r="G25" s="124">
        <v>0</v>
      </c>
      <c r="H25" s="124">
        <v>0</v>
      </c>
      <c r="I25" s="124">
        <v>0</v>
      </c>
      <c r="J25" s="72" t="s">
        <v>93</v>
      </c>
      <c r="K25" s="124">
        <v>0</v>
      </c>
      <c r="L25" s="124">
        <v>0</v>
      </c>
      <c r="M25" s="124">
        <v>0</v>
      </c>
      <c r="N25" s="124">
        <v>0</v>
      </c>
      <c r="O25" s="124">
        <v>0</v>
      </c>
      <c r="P25" s="124">
        <v>0</v>
      </c>
    </row>
    <row r="26" spans="1:16" ht="18.75" hidden="1" customHeight="1" outlineLevel="1">
      <c r="A26" s="72" t="s">
        <v>94</v>
      </c>
      <c r="B26" s="124">
        <f t="shared" si="2"/>
        <v>0</v>
      </c>
      <c r="C26" s="124">
        <v>0</v>
      </c>
      <c r="D26" s="124">
        <v>0</v>
      </c>
      <c r="E26" s="124">
        <v>0</v>
      </c>
      <c r="F26" s="124">
        <v>0</v>
      </c>
      <c r="G26" s="124">
        <v>0</v>
      </c>
      <c r="H26" s="124">
        <v>0</v>
      </c>
      <c r="I26" s="124">
        <v>0</v>
      </c>
      <c r="J26" s="72" t="s">
        <v>94</v>
      </c>
      <c r="K26" s="124">
        <v>0</v>
      </c>
      <c r="L26" s="124">
        <v>0</v>
      </c>
      <c r="M26" s="124">
        <v>0</v>
      </c>
      <c r="N26" s="124">
        <v>0</v>
      </c>
      <c r="O26" s="124">
        <v>0</v>
      </c>
      <c r="P26" s="124">
        <v>0</v>
      </c>
    </row>
    <row r="27" spans="1:16" ht="18.75" hidden="1" customHeight="1" outlineLevel="1">
      <c r="A27" s="72" t="s">
        <v>95</v>
      </c>
      <c r="B27" s="124">
        <f t="shared" si="2"/>
        <v>0</v>
      </c>
      <c r="C27" s="124">
        <v>0</v>
      </c>
      <c r="D27" s="124">
        <v>0</v>
      </c>
      <c r="E27" s="124">
        <v>0</v>
      </c>
      <c r="F27" s="124">
        <v>0</v>
      </c>
      <c r="G27" s="124">
        <v>0</v>
      </c>
      <c r="H27" s="124">
        <v>0</v>
      </c>
      <c r="I27" s="124">
        <v>0</v>
      </c>
      <c r="J27" s="72" t="s">
        <v>95</v>
      </c>
      <c r="K27" s="124">
        <v>0</v>
      </c>
      <c r="L27" s="124">
        <v>0</v>
      </c>
      <c r="M27" s="124">
        <v>0</v>
      </c>
      <c r="N27" s="124">
        <v>0</v>
      </c>
      <c r="O27" s="124">
        <v>0</v>
      </c>
      <c r="P27" s="124">
        <v>0</v>
      </c>
    </row>
    <row r="28" spans="1:16" ht="18.75" hidden="1" customHeight="1" outlineLevel="1">
      <c r="A28" s="72" t="s">
        <v>96</v>
      </c>
      <c r="B28" s="124">
        <f t="shared" si="2"/>
        <v>0</v>
      </c>
      <c r="C28" s="124">
        <v>0</v>
      </c>
      <c r="D28" s="124">
        <v>0</v>
      </c>
      <c r="E28" s="124">
        <v>0</v>
      </c>
      <c r="F28" s="124">
        <v>0</v>
      </c>
      <c r="G28" s="124">
        <v>0</v>
      </c>
      <c r="H28" s="124">
        <v>0</v>
      </c>
      <c r="I28" s="124">
        <v>0</v>
      </c>
      <c r="J28" s="72" t="s">
        <v>96</v>
      </c>
      <c r="K28" s="124">
        <v>0</v>
      </c>
      <c r="L28" s="124">
        <v>0</v>
      </c>
      <c r="M28" s="124">
        <v>0</v>
      </c>
      <c r="N28" s="124">
        <v>0</v>
      </c>
      <c r="O28" s="124">
        <v>0</v>
      </c>
      <c r="P28" s="124">
        <v>0</v>
      </c>
    </row>
    <row r="29" spans="1:16" ht="18.75" hidden="1" customHeight="1" outlineLevel="1">
      <c r="A29" s="72">
        <v>2016</v>
      </c>
      <c r="B29" s="124">
        <v>4</v>
      </c>
      <c r="C29" s="124">
        <v>0</v>
      </c>
      <c r="D29" s="124">
        <v>0</v>
      </c>
      <c r="E29" s="124">
        <v>0</v>
      </c>
      <c r="F29" s="124">
        <v>1</v>
      </c>
      <c r="G29" s="124">
        <v>1</v>
      </c>
      <c r="H29" s="124">
        <v>0</v>
      </c>
      <c r="I29" s="124">
        <v>0</v>
      </c>
      <c r="J29" s="72">
        <v>2016</v>
      </c>
      <c r="K29" s="124">
        <v>0</v>
      </c>
      <c r="L29" s="124">
        <v>2</v>
      </c>
      <c r="M29" s="124">
        <v>0</v>
      </c>
      <c r="N29" s="124">
        <v>0</v>
      </c>
      <c r="O29" s="124">
        <v>0</v>
      </c>
      <c r="P29" s="124">
        <v>0</v>
      </c>
    </row>
    <row r="30" spans="1:16" ht="18.75" hidden="1" customHeight="1" outlineLevel="1">
      <c r="A30" s="73">
        <v>2016</v>
      </c>
      <c r="B30" s="125">
        <f>SUM(B32:B41)</f>
        <v>4</v>
      </c>
      <c r="C30" s="125">
        <f t="shared" ref="C30:I30" si="3">SUM(C32:C41)</f>
        <v>0</v>
      </c>
      <c r="D30" s="125">
        <f t="shared" si="3"/>
        <v>0</v>
      </c>
      <c r="E30" s="125">
        <f t="shared" si="3"/>
        <v>0</v>
      </c>
      <c r="F30" s="125">
        <f t="shared" si="3"/>
        <v>1</v>
      </c>
      <c r="G30" s="125">
        <f t="shared" si="3"/>
        <v>1</v>
      </c>
      <c r="H30" s="125">
        <f t="shared" si="3"/>
        <v>0</v>
      </c>
      <c r="I30" s="125">
        <f t="shared" si="3"/>
        <v>0</v>
      </c>
      <c r="J30" s="73">
        <v>2016</v>
      </c>
      <c r="K30" s="126">
        <f>SUM(K32:K41)</f>
        <v>0</v>
      </c>
      <c r="L30" s="126">
        <f t="shared" ref="L30:P30" si="4">SUM(L32:L41)</f>
        <v>2</v>
      </c>
      <c r="M30" s="126">
        <f t="shared" si="4"/>
        <v>0</v>
      </c>
      <c r="N30" s="126">
        <f t="shared" si="4"/>
        <v>0</v>
      </c>
      <c r="O30" s="126">
        <f t="shared" si="4"/>
        <v>0</v>
      </c>
      <c r="P30" s="126">
        <f t="shared" si="4"/>
        <v>0</v>
      </c>
    </row>
    <row r="31" spans="1:16" ht="9" hidden="1" customHeight="1" outlineLevel="2">
      <c r="A31" s="69"/>
      <c r="B31" s="70"/>
      <c r="C31" s="70"/>
      <c r="D31" s="70"/>
      <c r="E31" s="70"/>
      <c r="F31" s="70"/>
      <c r="G31" s="70"/>
      <c r="H31" s="70"/>
      <c r="I31" s="70"/>
      <c r="J31" s="69"/>
      <c r="K31" s="70"/>
      <c r="L31" s="70"/>
      <c r="M31" s="70"/>
      <c r="N31" s="70"/>
      <c r="O31" s="70"/>
      <c r="P31" s="70"/>
    </row>
    <row r="32" spans="1:16" ht="18.75" hidden="1" customHeight="1" outlineLevel="2">
      <c r="A32" s="72" t="s">
        <v>105</v>
      </c>
      <c r="B32" s="124">
        <v>4</v>
      </c>
      <c r="C32" s="124">
        <v>0</v>
      </c>
      <c r="D32" s="124">
        <v>0</v>
      </c>
      <c r="E32" s="124">
        <v>0</v>
      </c>
      <c r="F32" s="124">
        <v>1</v>
      </c>
      <c r="G32" s="124">
        <v>1</v>
      </c>
      <c r="H32" s="124">
        <v>0</v>
      </c>
      <c r="I32" s="124">
        <v>0</v>
      </c>
      <c r="J32" s="72" t="s">
        <v>105</v>
      </c>
      <c r="K32" s="124">
        <v>0</v>
      </c>
      <c r="L32" s="124">
        <v>2</v>
      </c>
      <c r="M32" s="124">
        <v>0</v>
      </c>
      <c r="N32" s="124">
        <v>0</v>
      </c>
      <c r="O32" s="124">
        <v>0</v>
      </c>
      <c r="P32" s="124">
        <v>0</v>
      </c>
    </row>
    <row r="33" spans="1:16" ht="18.75" hidden="1" customHeight="1" outlineLevel="2">
      <c r="A33" s="72" t="s">
        <v>88</v>
      </c>
      <c r="B33" s="124">
        <v>0</v>
      </c>
      <c r="C33" s="124">
        <v>0</v>
      </c>
      <c r="D33" s="124">
        <v>0</v>
      </c>
      <c r="E33" s="124">
        <v>0</v>
      </c>
      <c r="F33" s="124">
        <v>0</v>
      </c>
      <c r="G33" s="124">
        <v>0</v>
      </c>
      <c r="H33" s="124">
        <v>0</v>
      </c>
      <c r="I33" s="124">
        <v>0</v>
      </c>
      <c r="J33" s="72" t="s">
        <v>88</v>
      </c>
      <c r="K33" s="124">
        <v>0</v>
      </c>
      <c r="L33" s="124">
        <v>0</v>
      </c>
      <c r="M33" s="124">
        <v>0</v>
      </c>
      <c r="N33" s="124">
        <v>0</v>
      </c>
      <c r="O33" s="124">
        <v>0</v>
      </c>
      <c r="P33" s="124">
        <v>0</v>
      </c>
    </row>
    <row r="34" spans="1:16" ht="18.75" hidden="1" customHeight="1" outlineLevel="2">
      <c r="A34" s="72" t="s">
        <v>89</v>
      </c>
      <c r="B34" s="124">
        <v>0</v>
      </c>
      <c r="C34" s="124">
        <v>0</v>
      </c>
      <c r="D34" s="124">
        <v>0</v>
      </c>
      <c r="E34" s="124">
        <v>0</v>
      </c>
      <c r="F34" s="124">
        <v>0</v>
      </c>
      <c r="G34" s="124">
        <v>0</v>
      </c>
      <c r="H34" s="124">
        <v>0</v>
      </c>
      <c r="I34" s="124">
        <v>0</v>
      </c>
      <c r="J34" s="72" t="s">
        <v>89</v>
      </c>
      <c r="K34" s="124">
        <v>0</v>
      </c>
      <c r="L34" s="124">
        <v>0</v>
      </c>
      <c r="M34" s="124">
        <v>0</v>
      </c>
      <c r="N34" s="124">
        <v>0</v>
      </c>
      <c r="O34" s="124">
        <v>0</v>
      </c>
      <c r="P34" s="124">
        <v>0</v>
      </c>
    </row>
    <row r="35" spans="1:16" ht="18.75" hidden="1" customHeight="1" outlineLevel="2">
      <c r="A35" s="72" t="s">
        <v>90</v>
      </c>
      <c r="B35" s="124">
        <v>0</v>
      </c>
      <c r="C35" s="124">
        <v>0</v>
      </c>
      <c r="D35" s="124">
        <v>0</v>
      </c>
      <c r="E35" s="124">
        <v>0</v>
      </c>
      <c r="F35" s="124">
        <v>0</v>
      </c>
      <c r="G35" s="124">
        <v>0</v>
      </c>
      <c r="H35" s="124">
        <v>0</v>
      </c>
      <c r="I35" s="124">
        <v>0</v>
      </c>
      <c r="J35" s="72" t="s">
        <v>90</v>
      </c>
      <c r="K35" s="124">
        <v>0</v>
      </c>
      <c r="L35" s="124">
        <v>0</v>
      </c>
      <c r="M35" s="124">
        <v>0</v>
      </c>
      <c r="N35" s="124">
        <v>0</v>
      </c>
      <c r="O35" s="124">
        <v>0</v>
      </c>
      <c r="P35" s="124">
        <v>0</v>
      </c>
    </row>
    <row r="36" spans="1:16" ht="18.75" hidden="1" customHeight="1" outlineLevel="2">
      <c r="A36" s="72" t="s">
        <v>91</v>
      </c>
      <c r="B36" s="124">
        <v>0</v>
      </c>
      <c r="C36" s="124">
        <v>0</v>
      </c>
      <c r="D36" s="124">
        <v>0</v>
      </c>
      <c r="E36" s="124">
        <v>0</v>
      </c>
      <c r="F36" s="124">
        <v>0</v>
      </c>
      <c r="G36" s="124">
        <v>0</v>
      </c>
      <c r="H36" s="124">
        <v>0</v>
      </c>
      <c r="I36" s="124">
        <v>0</v>
      </c>
      <c r="J36" s="72" t="s">
        <v>91</v>
      </c>
      <c r="K36" s="124">
        <v>0</v>
      </c>
      <c r="L36" s="124">
        <v>0</v>
      </c>
      <c r="M36" s="124">
        <v>0</v>
      </c>
      <c r="N36" s="124">
        <v>0</v>
      </c>
      <c r="O36" s="124">
        <v>0</v>
      </c>
      <c r="P36" s="124">
        <v>0</v>
      </c>
    </row>
    <row r="37" spans="1:16" ht="18.75" hidden="1" customHeight="1" outlineLevel="2">
      <c r="A37" s="72" t="s">
        <v>92</v>
      </c>
      <c r="B37" s="124">
        <v>0</v>
      </c>
      <c r="C37" s="124">
        <v>0</v>
      </c>
      <c r="D37" s="124">
        <v>0</v>
      </c>
      <c r="E37" s="124">
        <v>0</v>
      </c>
      <c r="F37" s="124">
        <v>0</v>
      </c>
      <c r="G37" s="124">
        <v>0</v>
      </c>
      <c r="H37" s="124">
        <v>0</v>
      </c>
      <c r="I37" s="124">
        <v>0</v>
      </c>
      <c r="J37" s="72" t="s">
        <v>92</v>
      </c>
      <c r="K37" s="124">
        <v>0</v>
      </c>
      <c r="L37" s="124">
        <v>0</v>
      </c>
      <c r="M37" s="124">
        <v>0</v>
      </c>
      <c r="N37" s="124">
        <v>0</v>
      </c>
      <c r="O37" s="124">
        <v>0</v>
      </c>
      <c r="P37" s="124">
        <v>0</v>
      </c>
    </row>
    <row r="38" spans="1:16" ht="18.75" hidden="1" customHeight="1" outlineLevel="2">
      <c r="A38" s="72" t="s">
        <v>93</v>
      </c>
      <c r="B38" s="124">
        <v>0</v>
      </c>
      <c r="C38" s="124">
        <v>0</v>
      </c>
      <c r="D38" s="124">
        <v>0</v>
      </c>
      <c r="E38" s="124">
        <v>0</v>
      </c>
      <c r="F38" s="124">
        <v>0</v>
      </c>
      <c r="G38" s="124">
        <v>0</v>
      </c>
      <c r="H38" s="124">
        <v>0</v>
      </c>
      <c r="I38" s="124">
        <v>0</v>
      </c>
      <c r="J38" s="72" t="s">
        <v>93</v>
      </c>
      <c r="K38" s="124">
        <v>0</v>
      </c>
      <c r="L38" s="124">
        <v>0</v>
      </c>
      <c r="M38" s="124">
        <v>0</v>
      </c>
      <c r="N38" s="124">
        <v>0</v>
      </c>
      <c r="O38" s="124">
        <v>0</v>
      </c>
      <c r="P38" s="124">
        <v>0</v>
      </c>
    </row>
    <row r="39" spans="1:16" ht="18.75" hidden="1" customHeight="1" outlineLevel="2">
      <c r="A39" s="72" t="s">
        <v>94</v>
      </c>
      <c r="B39" s="124">
        <v>0</v>
      </c>
      <c r="C39" s="124">
        <v>0</v>
      </c>
      <c r="D39" s="124">
        <v>0</v>
      </c>
      <c r="E39" s="124">
        <v>0</v>
      </c>
      <c r="F39" s="124">
        <v>0</v>
      </c>
      <c r="G39" s="124">
        <v>0</v>
      </c>
      <c r="H39" s="124">
        <v>0</v>
      </c>
      <c r="I39" s="124">
        <v>0</v>
      </c>
      <c r="J39" s="72" t="s">
        <v>94</v>
      </c>
      <c r="K39" s="124">
        <v>0</v>
      </c>
      <c r="L39" s="124">
        <v>0</v>
      </c>
      <c r="M39" s="124">
        <v>0</v>
      </c>
      <c r="N39" s="124">
        <v>0</v>
      </c>
      <c r="O39" s="124">
        <v>0</v>
      </c>
      <c r="P39" s="124">
        <v>0</v>
      </c>
    </row>
    <row r="40" spans="1:16" ht="18.75" hidden="1" customHeight="1" outlineLevel="2">
      <c r="A40" s="72" t="s">
        <v>95</v>
      </c>
      <c r="B40" s="124">
        <v>0</v>
      </c>
      <c r="C40" s="124">
        <v>0</v>
      </c>
      <c r="D40" s="124">
        <v>0</v>
      </c>
      <c r="E40" s="124">
        <v>0</v>
      </c>
      <c r="F40" s="124">
        <v>0</v>
      </c>
      <c r="G40" s="124">
        <v>0</v>
      </c>
      <c r="H40" s="124">
        <v>0</v>
      </c>
      <c r="I40" s="124">
        <v>0</v>
      </c>
      <c r="J40" s="72" t="s">
        <v>95</v>
      </c>
      <c r="K40" s="124">
        <v>0</v>
      </c>
      <c r="L40" s="124">
        <v>0</v>
      </c>
      <c r="M40" s="124">
        <v>0</v>
      </c>
      <c r="N40" s="124">
        <v>0</v>
      </c>
      <c r="O40" s="124">
        <v>0</v>
      </c>
      <c r="P40" s="124">
        <v>0</v>
      </c>
    </row>
    <row r="41" spans="1:16" ht="18.75" hidden="1" customHeight="1" outlineLevel="2">
      <c r="A41" s="72" t="s">
        <v>96</v>
      </c>
      <c r="B41" s="124">
        <v>0</v>
      </c>
      <c r="C41" s="124">
        <v>0</v>
      </c>
      <c r="D41" s="124">
        <v>0</v>
      </c>
      <c r="E41" s="124">
        <v>0</v>
      </c>
      <c r="F41" s="124">
        <v>0</v>
      </c>
      <c r="G41" s="124">
        <v>0</v>
      </c>
      <c r="H41" s="124">
        <v>0</v>
      </c>
      <c r="I41" s="124">
        <v>0</v>
      </c>
      <c r="J41" s="72" t="s">
        <v>96</v>
      </c>
      <c r="K41" s="124">
        <v>0</v>
      </c>
      <c r="L41" s="124">
        <v>0</v>
      </c>
      <c r="M41" s="124">
        <v>0</v>
      </c>
      <c r="N41" s="124">
        <v>0</v>
      </c>
      <c r="O41" s="124">
        <v>0</v>
      </c>
      <c r="P41" s="124">
        <v>0</v>
      </c>
    </row>
    <row r="42" spans="1:16" s="71" customFormat="1" ht="18.75" customHeight="1" collapsed="1">
      <c r="A42" s="69">
        <v>2017</v>
      </c>
      <c r="B42" s="121">
        <v>4</v>
      </c>
      <c r="C42" s="121">
        <v>0</v>
      </c>
      <c r="D42" s="121">
        <v>0</v>
      </c>
      <c r="E42" s="121">
        <v>0</v>
      </c>
      <c r="F42" s="121">
        <v>1</v>
      </c>
      <c r="G42" s="121">
        <v>1</v>
      </c>
      <c r="H42" s="121">
        <v>0</v>
      </c>
      <c r="I42" s="121">
        <v>0</v>
      </c>
      <c r="J42" s="69">
        <v>2017</v>
      </c>
      <c r="K42" s="123">
        <v>0</v>
      </c>
      <c r="L42" s="123">
        <v>2</v>
      </c>
      <c r="M42" s="123">
        <v>0</v>
      </c>
      <c r="N42" s="123">
        <v>0</v>
      </c>
      <c r="O42" s="123">
        <v>0</v>
      </c>
      <c r="P42" s="123">
        <v>0</v>
      </c>
    </row>
    <row r="43" spans="1:16" ht="9" hidden="1" customHeight="1" outlineLevel="2">
      <c r="A43" s="69"/>
      <c r="B43" s="70"/>
      <c r="C43" s="70"/>
      <c r="D43" s="70"/>
      <c r="E43" s="70"/>
      <c r="F43" s="70"/>
      <c r="G43" s="70"/>
      <c r="H43" s="70"/>
      <c r="I43" s="70"/>
      <c r="J43" s="69"/>
      <c r="K43" s="70"/>
      <c r="L43" s="70"/>
      <c r="M43" s="70"/>
      <c r="N43" s="70"/>
      <c r="O43" s="70"/>
      <c r="P43" s="70"/>
    </row>
    <row r="44" spans="1:16" ht="18.75" hidden="1" customHeight="1" outlineLevel="2">
      <c r="A44" s="72" t="s">
        <v>105</v>
      </c>
      <c r="B44" s="124">
        <v>4</v>
      </c>
      <c r="C44" s="124">
        <v>0</v>
      </c>
      <c r="D44" s="124">
        <v>0</v>
      </c>
      <c r="E44" s="124">
        <v>0</v>
      </c>
      <c r="F44" s="124">
        <v>1</v>
      </c>
      <c r="G44" s="124">
        <v>1</v>
      </c>
      <c r="H44" s="124">
        <v>0</v>
      </c>
      <c r="I44" s="124">
        <v>0</v>
      </c>
      <c r="J44" s="72" t="s">
        <v>105</v>
      </c>
      <c r="K44" s="124">
        <v>0</v>
      </c>
      <c r="L44" s="124">
        <v>2</v>
      </c>
      <c r="M44" s="124">
        <v>0</v>
      </c>
      <c r="N44" s="124">
        <v>0</v>
      </c>
      <c r="O44" s="124">
        <v>0</v>
      </c>
      <c r="P44" s="124">
        <v>0</v>
      </c>
    </row>
    <row r="45" spans="1:16" ht="18.75" hidden="1" customHeight="1" outlineLevel="2">
      <c r="A45" s="72" t="s">
        <v>88</v>
      </c>
      <c r="B45" s="124">
        <v>0</v>
      </c>
      <c r="C45" s="124">
        <v>0</v>
      </c>
      <c r="D45" s="124">
        <v>0</v>
      </c>
      <c r="E45" s="124">
        <v>0</v>
      </c>
      <c r="F45" s="124">
        <v>0</v>
      </c>
      <c r="G45" s="124">
        <v>0</v>
      </c>
      <c r="H45" s="124">
        <v>0</v>
      </c>
      <c r="I45" s="124">
        <v>0</v>
      </c>
      <c r="J45" s="72" t="s">
        <v>88</v>
      </c>
      <c r="K45" s="124">
        <v>0</v>
      </c>
      <c r="L45" s="124">
        <v>0</v>
      </c>
      <c r="M45" s="124">
        <v>0</v>
      </c>
      <c r="N45" s="124">
        <v>0</v>
      </c>
      <c r="O45" s="124">
        <v>0</v>
      </c>
      <c r="P45" s="124">
        <v>0</v>
      </c>
    </row>
    <row r="46" spans="1:16" ht="18.75" hidden="1" customHeight="1" outlineLevel="2">
      <c r="A46" s="72" t="s">
        <v>89</v>
      </c>
      <c r="B46" s="124">
        <v>0</v>
      </c>
      <c r="C46" s="124">
        <v>0</v>
      </c>
      <c r="D46" s="124">
        <v>0</v>
      </c>
      <c r="E46" s="124">
        <v>0</v>
      </c>
      <c r="F46" s="124">
        <v>0</v>
      </c>
      <c r="G46" s="124">
        <v>0</v>
      </c>
      <c r="H46" s="124">
        <v>0</v>
      </c>
      <c r="I46" s="124">
        <v>0</v>
      </c>
      <c r="J46" s="72" t="s">
        <v>89</v>
      </c>
      <c r="K46" s="124">
        <v>0</v>
      </c>
      <c r="L46" s="124">
        <v>0</v>
      </c>
      <c r="M46" s="124">
        <v>0</v>
      </c>
      <c r="N46" s="124">
        <v>0</v>
      </c>
      <c r="O46" s="124">
        <v>0</v>
      </c>
      <c r="P46" s="124">
        <v>0</v>
      </c>
    </row>
    <row r="47" spans="1:16" ht="18.75" hidden="1" customHeight="1" outlineLevel="2">
      <c r="A47" s="72" t="s">
        <v>90</v>
      </c>
      <c r="B47" s="124">
        <v>0</v>
      </c>
      <c r="C47" s="124">
        <v>0</v>
      </c>
      <c r="D47" s="124">
        <v>0</v>
      </c>
      <c r="E47" s="124">
        <v>0</v>
      </c>
      <c r="F47" s="124">
        <v>0</v>
      </c>
      <c r="G47" s="124">
        <v>0</v>
      </c>
      <c r="H47" s="124">
        <v>0</v>
      </c>
      <c r="I47" s="124">
        <v>0</v>
      </c>
      <c r="J47" s="72" t="s">
        <v>90</v>
      </c>
      <c r="K47" s="124">
        <v>0</v>
      </c>
      <c r="L47" s="124">
        <v>0</v>
      </c>
      <c r="M47" s="124">
        <v>0</v>
      </c>
      <c r="N47" s="124">
        <v>0</v>
      </c>
      <c r="O47" s="124">
        <v>0</v>
      </c>
      <c r="P47" s="124">
        <v>0</v>
      </c>
    </row>
    <row r="48" spans="1:16" ht="18.75" hidden="1" customHeight="1" outlineLevel="2">
      <c r="A48" s="72" t="s">
        <v>91</v>
      </c>
      <c r="B48" s="124">
        <v>0</v>
      </c>
      <c r="C48" s="124">
        <v>0</v>
      </c>
      <c r="D48" s="124">
        <v>0</v>
      </c>
      <c r="E48" s="124">
        <v>0</v>
      </c>
      <c r="F48" s="124">
        <v>0</v>
      </c>
      <c r="G48" s="124">
        <v>0</v>
      </c>
      <c r="H48" s="124">
        <v>0</v>
      </c>
      <c r="I48" s="124">
        <v>0</v>
      </c>
      <c r="J48" s="72" t="s">
        <v>91</v>
      </c>
      <c r="K48" s="124">
        <v>0</v>
      </c>
      <c r="L48" s="124">
        <v>0</v>
      </c>
      <c r="M48" s="124">
        <v>0</v>
      </c>
      <c r="N48" s="124">
        <v>0</v>
      </c>
      <c r="O48" s="124">
        <v>0</v>
      </c>
      <c r="P48" s="124">
        <v>0</v>
      </c>
    </row>
    <row r="49" spans="1:16" ht="18.75" hidden="1" customHeight="1" outlineLevel="2">
      <c r="A49" s="72" t="s">
        <v>92</v>
      </c>
      <c r="B49" s="124">
        <v>0</v>
      </c>
      <c r="C49" s="124">
        <v>0</v>
      </c>
      <c r="D49" s="124">
        <v>0</v>
      </c>
      <c r="E49" s="124">
        <v>0</v>
      </c>
      <c r="F49" s="124">
        <v>0</v>
      </c>
      <c r="G49" s="124">
        <v>0</v>
      </c>
      <c r="H49" s="124">
        <v>0</v>
      </c>
      <c r="I49" s="124">
        <v>0</v>
      </c>
      <c r="J49" s="72" t="s">
        <v>92</v>
      </c>
      <c r="K49" s="124">
        <v>0</v>
      </c>
      <c r="L49" s="124">
        <v>0</v>
      </c>
      <c r="M49" s="124">
        <v>0</v>
      </c>
      <c r="N49" s="124">
        <v>0</v>
      </c>
      <c r="O49" s="124">
        <v>0</v>
      </c>
      <c r="P49" s="124">
        <v>0</v>
      </c>
    </row>
    <row r="50" spans="1:16" ht="18.75" hidden="1" customHeight="1" outlineLevel="2">
      <c r="A50" s="72" t="s">
        <v>93</v>
      </c>
      <c r="B50" s="124">
        <v>0</v>
      </c>
      <c r="C50" s="124">
        <v>0</v>
      </c>
      <c r="D50" s="124">
        <v>0</v>
      </c>
      <c r="E50" s="124">
        <v>0</v>
      </c>
      <c r="F50" s="124">
        <v>0</v>
      </c>
      <c r="G50" s="124">
        <v>0</v>
      </c>
      <c r="H50" s="124">
        <v>0</v>
      </c>
      <c r="I50" s="124">
        <v>0</v>
      </c>
      <c r="J50" s="72" t="s">
        <v>93</v>
      </c>
      <c r="K50" s="124">
        <v>0</v>
      </c>
      <c r="L50" s="124">
        <v>0</v>
      </c>
      <c r="M50" s="124">
        <v>0</v>
      </c>
      <c r="N50" s="124">
        <v>0</v>
      </c>
      <c r="O50" s="124">
        <v>0</v>
      </c>
      <c r="P50" s="124">
        <v>0</v>
      </c>
    </row>
    <row r="51" spans="1:16" ht="18.75" hidden="1" customHeight="1" outlineLevel="2">
      <c r="A51" s="72" t="s">
        <v>94</v>
      </c>
      <c r="B51" s="124">
        <v>0</v>
      </c>
      <c r="C51" s="124">
        <v>0</v>
      </c>
      <c r="D51" s="124">
        <v>0</v>
      </c>
      <c r="E51" s="124">
        <v>0</v>
      </c>
      <c r="F51" s="124">
        <v>0</v>
      </c>
      <c r="G51" s="124">
        <v>0</v>
      </c>
      <c r="H51" s="124">
        <v>0</v>
      </c>
      <c r="I51" s="124">
        <v>0</v>
      </c>
      <c r="J51" s="72" t="s">
        <v>94</v>
      </c>
      <c r="K51" s="124">
        <v>0</v>
      </c>
      <c r="L51" s="124">
        <v>0</v>
      </c>
      <c r="M51" s="124">
        <v>0</v>
      </c>
      <c r="N51" s="124">
        <v>0</v>
      </c>
      <c r="O51" s="124">
        <v>0</v>
      </c>
      <c r="P51" s="124">
        <v>0</v>
      </c>
    </row>
    <row r="52" spans="1:16" ht="18.75" hidden="1" customHeight="1" outlineLevel="2">
      <c r="A52" s="72" t="s">
        <v>95</v>
      </c>
      <c r="B52" s="124">
        <v>0</v>
      </c>
      <c r="C52" s="124">
        <v>0</v>
      </c>
      <c r="D52" s="124">
        <v>0</v>
      </c>
      <c r="E52" s="124">
        <v>0</v>
      </c>
      <c r="F52" s="124">
        <v>0</v>
      </c>
      <c r="G52" s="124">
        <v>0</v>
      </c>
      <c r="H52" s="124">
        <v>0</v>
      </c>
      <c r="I52" s="124">
        <v>0</v>
      </c>
      <c r="J52" s="72" t="s">
        <v>95</v>
      </c>
      <c r="K52" s="124">
        <v>0</v>
      </c>
      <c r="L52" s="124">
        <v>0</v>
      </c>
      <c r="M52" s="124">
        <v>0</v>
      </c>
      <c r="N52" s="124">
        <v>0</v>
      </c>
      <c r="O52" s="124">
        <v>0</v>
      </c>
      <c r="P52" s="124">
        <v>0</v>
      </c>
    </row>
    <row r="53" spans="1:16" ht="18.75" hidden="1" customHeight="1" outlineLevel="2">
      <c r="A53" s="72" t="s">
        <v>96</v>
      </c>
      <c r="B53" s="124">
        <v>0</v>
      </c>
      <c r="C53" s="124">
        <v>0</v>
      </c>
      <c r="D53" s="124">
        <v>0</v>
      </c>
      <c r="E53" s="124">
        <v>0</v>
      </c>
      <c r="F53" s="124">
        <v>0</v>
      </c>
      <c r="G53" s="124">
        <v>0</v>
      </c>
      <c r="H53" s="124">
        <v>0</v>
      </c>
      <c r="I53" s="124">
        <v>0</v>
      </c>
      <c r="J53" s="72" t="s">
        <v>96</v>
      </c>
      <c r="K53" s="124">
        <v>0</v>
      </c>
      <c r="L53" s="124">
        <v>0</v>
      </c>
      <c r="M53" s="124">
        <v>0</v>
      </c>
      <c r="N53" s="124">
        <v>0</v>
      </c>
      <c r="O53" s="124">
        <v>0</v>
      </c>
      <c r="P53" s="124">
        <v>0</v>
      </c>
    </row>
    <row r="54" spans="1:16" s="71" customFormat="1" ht="18.75" customHeight="1" collapsed="1">
      <c r="A54" s="73">
        <v>2018</v>
      </c>
      <c r="B54" s="259">
        <v>4</v>
      </c>
      <c r="C54" s="259">
        <v>0</v>
      </c>
      <c r="D54" s="259">
        <v>0</v>
      </c>
      <c r="E54" s="259">
        <v>0</v>
      </c>
      <c r="F54" s="259">
        <v>1</v>
      </c>
      <c r="G54" s="259">
        <v>1</v>
      </c>
      <c r="H54" s="259">
        <v>0</v>
      </c>
      <c r="I54" s="259">
        <v>0</v>
      </c>
      <c r="J54" s="73">
        <v>2018</v>
      </c>
      <c r="K54" s="260">
        <v>0</v>
      </c>
      <c r="L54" s="260">
        <v>2</v>
      </c>
      <c r="M54" s="260">
        <v>0</v>
      </c>
      <c r="N54" s="260">
        <v>0</v>
      </c>
      <c r="O54" s="260">
        <v>0</v>
      </c>
      <c r="P54" s="260">
        <v>0</v>
      </c>
    </row>
    <row r="55" spans="1:16" ht="18.75" customHeight="1" outlineLevel="1">
      <c r="A55" s="72" t="s">
        <v>105</v>
      </c>
      <c r="B55" s="70">
        <f>SUM(C55:I55,K55:P55)</f>
        <v>4</v>
      </c>
      <c r="C55" s="261">
        <v>0</v>
      </c>
      <c r="D55" s="261">
        <v>0</v>
      </c>
      <c r="E55" s="261">
        <v>0</v>
      </c>
      <c r="F55" s="261">
        <v>1</v>
      </c>
      <c r="G55" s="261">
        <v>1</v>
      </c>
      <c r="H55" s="261">
        <v>0</v>
      </c>
      <c r="I55" s="261">
        <v>0</v>
      </c>
      <c r="J55" s="72" t="s">
        <v>105</v>
      </c>
      <c r="K55" s="261">
        <v>0</v>
      </c>
      <c r="L55" s="261">
        <v>2</v>
      </c>
      <c r="M55" s="261">
        <v>0</v>
      </c>
      <c r="N55" s="261">
        <v>0</v>
      </c>
      <c r="O55" s="261">
        <v>0</v>
      </c>
      <c r="P55" s="261">
        <v>0</v>
      </c>
    </row>
    <row r="56" spans="1:16" ht="18.75" customHeight="1" outlineLevel="1">
      <c r="A56" s="72" t="s">
        <v>88</v>
      </c>
      <c r="B56" s="70">
        <f t="shared" ref="B56:B64" si="5">SUM(C56:I56,K56:P56)</f>
        <v>0</v>
      </c>
      <c r="C56" s="261">
        <v>0</v>
      </c>
      <c r="D56" s="261">
        <v>0</v>
      </c>
      <c r="E56" s="261">
        <v>0</v>
      </c>
      <c r="F56" s="261">
        <v>0</v>
      </c>
      <c r="G56" s="261">
        <v>0</v>
      </c>
      <c r="H56" s="261">
        <v>0</v>
      </c>
      <c r="I56" s="261">
        <v>0</v>
      </c>
      <c r="J56" s="72" t="s">
        <v>88</v>
      </c>
      <c r="K56" s="261">
        <v>0</v>
      </c>
      <c r="L56" s="261">
        <v>0</v>
      </c>
      <c r="M56" s="261">
        <v>0</v>
      </c>
      <c r="N56" s="261">
        <v>0</v>
      </c>
      <c r="O56" s="261">
        <v>0</v>
      </c>
      <c r="P56" s="261">
        <v>0</v>
      </c>
    </row>
    <row r="57" spans="1:16" ht="18.75" customHeight="1" outlineLevel="1">
      <c r="A57" s="72" t="s">
        <v>89</v>
      </c>
      <c r="B57" s="70">
        <f t="shared" si="5"/>
        <v>0</v>
      </c>
      <c r="C57" s="261">
        <v>0</v>
      </c>
      <c r="D57" s="261">
        <v>0</v>
      </c>
      <c r="E57" s="261">
        <v>0</v>
      </c>
      <c r="F57" s="261">
        <v>0</v>
      </c>
      <c r="G57" s="261">
        <v>0</v>
      </c>
      <c r="H57" s="261">
        <v>0</v>
      </c>
      <c r="I57" s="261">
        <v>0</v>
      </c>
      <c r="J57" s="72" t="s">
        <v>89</v>
      </c>
      <c r="K57" s="261">
        <v>0</v>
      </c>
      <c r="L57" s="261">
        <v>0</v>
      </c>
      <c r="M57" s="261">
        <v>0</v>
      </c>
      <c r="N57" s="261">
        <v>0</v>
      </c>
      <c r="O57" s="261">
        <v>0</v>
      </c>
      <c r="P57" s="261">
        <v>0</v>
      </c>
    </row>
    <row r="58" spans="1:16" ht="18.75" customHeight="1" outlineLevel="1">
      <c r="A58" s="72" t="s">
        <v>90</v>
      </c>
      <c r="B58" s="70">
        <f t="shared" si="5"/>
        <v>0</v>
      </c>
      <c r="C58" s="261">
        <v>0</v>
      </c>
      <c r="D58" s="261">
        <v>0</v>
      </c>
      <c r="E58" s="261">
        <v>0</v>
      </c>
      <c r="F58" s="261">
        <v>0</v>
      </c>
      <c r="G58" s="261">
        <v>0</v>
      </c>
      <c r="H58" s="261">
        <v>0</v>
      </c>
      <c r="I58" s="261">
        <v>0</v>
      </c>
      <c r="J58" s="72" t="s">
        <v>90</v>
      </c>
      <c r="K58" s="261">
        <v>0</v>
      </c>
      <c r="L58" s="261">
        <v>0</v>
      </c>
      <c r="M58" s="261">
        <v>0</v>
      </c>
      <c r="N58" s="261">
        <v>0</v>
      </c>
      <c r="O58" s="261">
        <v>0</v>
      </c>
      <c r="P58" s="261">
        <v>0</v>
      </c>
    </row>
    <row r="59" spans="1:16" ht="18.75" customHeight="1" outlineLevel="1">
      <c r="A59" s="72" t="s">
        <v>91</v>
      </c>
      <c r="B59" s="70">
        <f t="shared" si="5"/>
        <v>0</v>
      </c>
      <c r="C59" s="261">
        <v>0</v>
      </c>
      <c r="D59" s="261">
        <v>0</v>
      </c>
      <c r="E59" s="261">
        <v>0</v>
      </c>
      <c r="F59" s="261">
        <v>0</v>
      </c>
      <c r="G59" s="261">
        <v>0</v>
      </c>
      <c r="H59" s="261">
        <v>0</v>
      </c>
      <c r="I59" s="261">
        <v>0</v>
      </c>
      <c r="J59" s="72" t="s">
        <v>91</v>
      </c>
      <c r="K59" s="261">
        <v>0</v>
      </c>
      <c r="L59" s="261">
        <v>0</v>
      </c>
      <c r="M59" s="261">
        <v>0</v>
      </c>
      <c r="N59" s="261">
        <v>0</v>
      </c>
      <c r="O59" s="261">
        <v>0</v>
      </c>
      <c r="P59" s="261">
        <v>0</v>
      </c>
    </row>
    <row r="60" spans="1:16" ht="18.75" customHeight="1" outlineLevel="1">
      <c r="A60" s="72" t="s">
        <v>92</v>
      </c>
      <c r="B60" s="70">
        <f t="shared" si="5"/>
        <v>0</v>
      </c>
      <c r="C60" s="261">
        <v>0</v>
      </c>
      <c r="D60" s="261">
        <v>0</v>
      </c>
      <c r="E60" s="261">
        <v>0</v>
      </c>
      <c r="F60" s="261">
        <v>0</v>
      </c>
      <c r="G60" s="261">
        <v>0</v>
      </c>
      <c r="H60" s="261">
        <v>0</v>
      </c>
      <c r="I60" s="261">
        <v>0</v>
      </c>
      <c r="J60" s="72" t="s">
        <v>92</v>
      </c>
      <c r="K60" s="261">
        <v>0</v>
      </c>
      <c r="L60" s="261">
        <v>0</v>
      </c>
      <c r="M60" s="261">
        <v>0</v>
      </c>
      <c r="N60" s="261">
        <v>0</v>
      </c>
      <c r="O60" s="261">
        <v>0</v>
      </c>
      <c r="P60" s="261">
        <v>0</v>
      </c>
    </row>
    <row r="61" spans="1:16" ht="18.75" customHeight="1" outlineLevel="1">
      <c r="A61" s="72" t="s">
        <v>93</v>
      </c>
      <c r="B61" s="70">
        <f t="shared" si="5"/>
        <v>0</v>
      </c>
      <c r="C61" s="261">
        <v>0</v>
      </c>
      <c r="D61" s="261">
        <v>0</v>
      </c>
      <c r="E61" s="261">
        <v>0</v>
      </c>
      <c r="F61" s="261">
        <v>0</v>
      </c>
      <c r="G61" s="261">
        <v>0</v>
      </c>
      <c r="H61" s="261">
        <v>0</v>
      </c>
      <c r="I61" s="261">
        <v>0</v>
      </c>
      <c r="J61" s="72" t="s">
        <v>93</v>
      </c>
      <c r="K61" s="261">
        <v>0</v>
      </c>
      <c r="L61" s="261">
        <v>0</v>
      </c>
      <c r="M61" s="261">
        <v>0</v>
      </c>
      <c r="N61" s="261">
        <v>0</v>
      </c>
      <c r="O61" s="261">
        <v>0</v>
      </c>
      <c r="P61" s="261">
        <v>0</v>
      </c>
    </row>
    <row r="62" spans="1:16" ht="18.75" customHeight="1" outlineLevel="1">
      <c r="A62" s="72" t="s">
        <v>94</v>
      </c>
      <c r="B62" s="70">
        <f t="shared" si="5"/>
        <v>0</v>
      </c>
      <c r="C62" s="261">
        <v>0</v>
      </c>
      <c r="D62" s="261">
        <v>0</v>
      </c>
      <c r="E62" s="261">
        <v>0</v>
      </c>
      <c r="F62" s="261">
        <v>0</v>
      </c>
      <c r="G62" s="261">
        <v>0</v>
      </c>
      <c r="H62" s="261">
        <v>0</v>
      </c>
      <c r="I62" s="261">
        <v>0</v>
      </c>
      <c r="J62" s="72" t="s">
        <v>94</v>
      </c>
      <c r="K62" s="261">
        <v>0</v>
      </c>
      <c r="L62" s="261">
        <v>0</v>
      </c>
      <c r="M62" s="261">
        <v>0</v>
      </c>
      <c r="N62" s="261">
        <v>0</v>
      </c>
      <c r="O62" s="261">
        <v>0</v>
      </c>
      <c r="P62" s="261">
        <v>0</v>
      </c>
    </row>
    <row r="63" spans="1:16" ht="18.75" customHeight="1" outlineLevel="1">
      <c r="A63" s="72" t="s">
        <v>95</v>
      </c>
      <c r="B63" s="70">
        <f t="shared" si="5"/>
        <v>0</v>
      </c>
      <c r="C63" s="261">
        <v>0</v>
      </c>
      <c r="D63" s="261">
        <v>0</v>
      </c>
      <c r="E63" s="261">
        <v>0</v>
      </c>
      <c r="F63" s="261">
        <v>0</v>
      </c>
      <c r="G63" s="261">
        <v>0</v>
      </c>
      <c r="H63" s="261">
        <v>0</v>
      </c>
      <c r="I63" s="261">
        <v>0</v>
      </c>
      <c r="J63" s="72" t="s">
        <v>95</v>
      </c>
      <c r="K63" s="261">
        <v>0</v>
      </c>
      <c r="L63" s="261">
        <v>0</v>
      </c>
      <c r="M63" s="261">
        <v>0</v>
      </c>
      <c r="N63" s="261">
        <v>0</v>
      </c>
      <c r="O63" s="261">
        <v>0</v>
      </c>
      <c r="P63" s="261">
        <v>0</v>
      </c>
    </row>
    <row r="64" spans="1:16" ht="18.75" customHeight="1" outlineLevel="1">
      <c r="A64" s="72" t="s">
        <v>96</v>
      </c>
      <c r="B64" s="70">
        <f t="shared" si="5"/>
        <v>0</v>
      </c>
      <c r="C64" s="261">
        <v>0</v>
      </c>
      <c r="D64" s="261">
        <v>0</v>
      </c>
      <c r="E64" s="261">
        <v>0</v>
      </c>
      <c r="F64" s="261">
        <v>0</v>
      </c>
      <c r="G64" s="261">
        <v>0</v>
      </c>
      <c r="H64" s="261">
        <v>0</v>
      </c>
      <c r="I64" s="261">
        <v>0</v>
      </c>
      <c r="J64" s="72" t="s">
        <v>96</v>
      </c>
      <c r="K64" s="261">
        <v>0</v>
      </c>
      <c r="L64" s="261">
        <v>0</v>
      </c>
      <c r="M64" s="261">
        <v>0</v>
      </c>
      <c r="N64" s="261">
        <v>0</v>
      </c>
      <c r="O64" s="261">
        <v>0</v>
      </c>
      <c r="P64" s="261">
        <v>0</v>
      </c>
    </row>
    <row r="65" spans="1:16" ht="9" customHeight="1">
      <c r="A65" s="75"/>
      <c r="B65" s="102"/>
      <c r="C65" s="76"/>
      <c r="D65" s="76"/>
      <c r="E65" s="76"/>
      <c r="F65" s="76"/>
      <c r="G65" s="76"/>
      <c r="H65" s="76"/>
      <c r="I65" s="76"/>
      <c r="J65" s="104"/>
      <c r="K65" s="76"/>
      <c r="L65" s="76"/>
      <c r="M65" s="76"/>
      <c r="N65" s="76"/>
      <c r="O65" s="76"/>
      <c r="P65" s="76"/>
    </row>
    <row r="66" spans="1:16" ht="34.5" customHeight="1">
      <c r="A66" s="182"/>
      <c r="B66" s="85"/>
      <c r="C66" s="77"/>
      <c r="D66" s="77"/>
      <c r="E66" s="77"/>
      <c r="F66" s="77"/>
      <c r="G66" s="77"/>
      <c r="H66" s="77"/>
      <c r="I66" s="77"/>
      <c r="J66" s="182"/>
      <c r="K66" s="77"/>
      <c r="L66" s="77"/>
      <c r="M66" s="77"/>
      <c r="N66" s="77"/>
      <c r="O66" s="77"/>
      <c r="P66" s="77"/>
    </row>
    <row r="67" spans="1:16" ht="24.95" customHeight="1">
      <c r="A67" s="25" t="s">
        <v>144</v>
      </c>
      <c r="B67" s="25"/>
      <c r="C67" s="25"/>
      <c r="D67" s="110"/>
      <c r="E67" s="110"/>
      <c r="F67" s="110"/>
      <c r="G67" s="110"/>
      <c r="H67" s="110"/>
      <c r="I67" s="110"/>
      <c r="J67" s="25" t="s">
        <v>144</v>
      </c>
      <c r="K67" s="110"/>
      <c r="L67" s="110"/>
      <c r="M67" s="110"/>
      <c r="N67" s="110"/>
      <c r="O67" s="110"/>
      <c r="P67" s="110"/>
    </row>
    <row r="68" spans="1:16" ht="24.95" customHeight="1">
      <c r="A68" s="262" t="s">
        <v>302</v>
      </c>
      <c r="B68" s="110"/>
      <c r="C68" s="110"/>
      <c r="D68" s="110"/>
      <c r="E68" s="110"/>
      <c r="F68" s="110"/>
      <c r="G68" s="110"/>
      <c r="H68" s="110"/>
      <c r="I68" s="110"/>
      <c r="J68" s="262" t="s">
        <v>300</v>
      </c>
      <c r="K68" s="110"/>
      <c r="L68" s="110"/>
      <c r="M68" s="110"/>
      <c r="N68" s="25"/>
      <c r="O68" s="110"/>
      <c r="P68" s="110"/>
    </row>
    <row r="69" spans="1:16" ht="24.95" customHeight="1">
      <c r="A69" s="263" t="s">
        <v>301</v>
      </c>
      <c r="B69" s="127"/>
      <c r="C69" s="127"/>
      <c r="D69" s="127"/>
      <c r="E69" s="127"/>
      <c r="F69" s="127"/>
      <c r="G69" s="127"/>
      <c r="H69" s="127"/>
      <c r="I69" s="127"/>
      <c r="J69" s="263" t="s">
        <v>303</v>
      </c>
      <c r="K69" s="129"/>
      <c r="L69" s="25"/>
      <c r="M69" s="25"/>
      <c r="N69" s="25"/>
      <c r="O69" s="110"/>
      <c r="P69" s="25"/>
    </row>
    <row r="70" spans="1:16" ht="24.95" customHeight="1">
      <c r="A70" s="263" t="s">
        <v>300</v>
      </c>
      <c r="B70" s="128"/>
      <c r="C70" s="128"/>
      <c r="D70" s="128"/>
      <c r="E70" s="128"/>
      <c r="F70" s="128"/>
      <c r="G70" s="128"/>
      <c r="H70" s="128"/>
      <c r="I70" s="128"/>
      <c r="J70" s="263" t="s">
        <v>299</v>
      </c>
      <c r="K70" s="129"/>
      <c r="L70" s="25"/>
      <c r="M70" s="25"/>
      <c r="N70" s="25"/>
      <c r="O70" s="25"/>
      <c r="P70" s="25"/>
    </row>
    <row r="71" spans="1:16" ht="24.95" customHeight="1">
      <c r="A71" s="263" t="s">
        <v>299</v>
      </c>
      <c r="B71" s="128"/>
      <c r="C71" s="128"/>
      <c r="D71" s="128"/>
      <c r="E71" s="128"/>
      <c r="F71" s="128"/>
      <c r="G71" s="128"/>
      <c r="H71" s="128"/>
      <c r="I71" s="128"/>
      <c r="J71" s="263" t="s">
        <v>302</v>
      </c>
      <c r="K71" s="129"/>
      <c r="L71" s="25"/>
      <c r="M71" s="25"/>
      <c r="N71" s="25"/>
      <c r="O71" s="25"/>
      <c r="P71" s="25"/>
    </row>
    <row r="72" spans="1:16" ht="24.95" customHeight="1">
      <c r="A72" s="25" t="s">
        <v>191</v>
      </c>
      <c r="B72" s="78"/>
      <c r="C72" s="78"/>
      <c r="D72" s="78"/>
      <c r="E72" s="78"/>
      <c r="F72" s="78"/>
      <c r="G72" s="78"/>
      <c r="H72" s="78"/>
      <c r="I72" s="78"/>
      <c r="J72" s="25" t="s">
        <v>191</v>
      </c>
      <c r="K72" s="78"/>
      <c r="L72" s="78"/>
      <c r="M72" s="78"/>
      <c r="O72" s="25"/>
      <c r="P72" s="78"/>
    </row>
    <row r="73" spans="1:16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  <c r="L73" s="71"/>
      <c r="P73" s="78"/>
    </row>
  </sheetData>
  <mergeCells count="1">
    <mergeCell ref="K7:N7"/>
  </mergeCells>
  <phoneticPr fontId="2" type="noConversion"/>
  <printOptions horizontalCentered="1"/>
  <pageMargins left="0.39370078740157483" right="0.39370078740157483" top="0.55118110236220474" bottom="0.55118110236220474" header="0.51181102362204722" footer="0.51181102362204722"/>
  <pageSetup paperSize="9" scale="77" firstPageNumber="189" pageOrder="overThenDown" orientation="portrait" blackAndWhite="1" useFirstPageNumber="1" r:id="rId1"/>
  <headerFooter differentOddEven="1" alignWithMargins="0">
    <oddHeader>&amp;R&amp;"-,보통"&amp;12Trade, Banking, Insurance and Other Services  &amp;P</oddHeader>
    <evenHeader>&amp;L&amp;"-,보통"&amp;12&amp;P  유통.금융.보험 및 기타 서비스</evenHeader>
    <firstHeader>&amp;R&amp;"-,보통"&amp;12Trade, Banking, Insurance and Other Services    &amp;P</firstHeader>
  </headerFooter>
  <colBreaks count="1" manualBreakCount="1">
    <brk id="9" max="3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S82"/>
  <sheetViews>
    <sheetView view="pageBreakPreview" zoomScale="90" zoomScaleNormal="100" zoomScaleSheetLayoutView="90" workbookViewId="0">
      <selection activeCell="F66" sqref="F66"/>
    </sheetView>
  </sheetViews>
  <sheetFormatPr defaultRowHeight="13.5" outlineLevelRow="2"/>
  <cols>
    <col min="1" max="1" width="13.42578125" style="66" customWidth="1"/>
    <col min="2" max="10" width="11.5703125" style="66" customWidth="1"/>
    <col min="11" max="11" width="16.42578125" style="66" customWidth="1"/>
    <col min="12" max="17" width="17" style="66" customWidth="1"/>
    <col min="18" max="16384" width="9.140625" style="66"/>
  </cols>
  <sheetData>
    <row r="1" spans="1:19" ht="33.75" customHeight="1">
      <c r="A1" s="6"/>
      <c r="B1" s="6"/>
      <c r="C1" s="6"/>
      <c r="D1" s="6"/>
      <c r="E1" s="6"/>
      <c r="F1" s="6"/>
      <c r="G1" s="6"/>
      <c r="H1" s="6"/>
      <c r="J1" s="80"/>
      <c r="K1" s="81"/>
      <c r="L1" s="6"/>
      <c r="M1" s="6"/>
      <c r="N1" s="6"/>
      <c r="O1" s="6"/>
      <c r="P1" s="6"/>
      <c r="Q1" s="6"/>
      <c r="R1" s="6"/>
    </row>
    <row r="2" spans="1:19" ht="54" customHeight="1">
      <c r="A2" s="6"/>
      <c r="B2" s="6"/>
      <c r="C2" s="6"/>
      <c r="D2" s="6"/>
      <c r="E2" s="6"/>
      <c r="F2" s="6"/>
      <c r="G2" s="6"/>
      <c r="H2" s="6"/>
      <c r="J2" s="80"/>
      <c r="K2" s="81"/>
      <c r="L2" s="6"/>
      <c r="M2" s="6"/>
      <c r="N2" s="6"/>
      <c r="O2" s="6"/>
      <c r="P2" s="6"/>
      <c r="Q2" s="6"/>
      <c r="R2" s="6"/>
    </row>
    <row r="3" spans="1:19" ht="33.75">
      <c r="A3" s="67" t="s">
        <v>265</v>
      </c>
      <c r="B3" s="67"/>
      <c r="C3" s="67"/>
      <c r="D3" s="67"/>
      <c r="E3" s="67"/>
      <c r="F3" s="67"/>
      <c r="G3" s="67"/>
      <c r="H3" s="67"/>
      <c r="I3" s="67"/>
      <c r="J3" s="67"/>
      <c r="K3" s="67" t="s">
        <v>145</v>
      </c>
      <c r="L3" s="67"/>
      <c r="M3" s="67"/>
      <c r="N3" s="67"/>
      <c r="O3" s="67"/>
      <c r="P3" s="67"/>
      <c r="Q3" s="67"/>
      <c r="R3" s="82"/>
    </row>
    <row r="4" spans="1:19" ht="26.25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4"/>
    </row>
    <row r="5" spans="1:19" ht="14.25" thickBot="1">
      <c r="A5" s="71" t="s">
        <v>210</v>
      </c>
      <c r="B5" s="71"/>
      <c r="C5" s="71"/>
      <c r="D5" s="71"/>
      <c r="E5" s="71"/>
      <c r="F5" s="71"/>
      <c r="G5" s="71"/>
      <c r="H5" s="71"/>
      <c r="I5" s="71"/>
      <c r="J5" s="205" t="s">
        <v>277</v>
      </c>
      <c r="K5" s="71" t="s">
        <v>210</v>
      </c>
      <c r="L5" s="71"/>
      <c r="M5" s="71"/>
      <c r="N5" s="71"/>
      <c r="O5" s="71"/>
      <c r="P5" s="71"/>
      <c r="Q5" s="205" t="s">
        <v>277</v>
      </c>
      <c r="R5" s="71"/>
      <c r="S5" s="71"/>
    </row>
    <row r="6" spans="1:19" ht="22.5" customHeight="1">
      <c r="A6" s="144" t="s">
        <v>266</v>
      </c>
      <c r="B6" s="144" t="s">
        <v>267</v>
      </c>
      <c r="C6" s="154" t="s">
        <v>232</v>
      </c>
      <c r="D6" s="154"/>
      <c r="E6" s="154"/>
      <c r="F6" s="154"/>
      <c r="G6" s="154"/>
      <c r="H6" s="154"/>
      <c r="I6" s="157"/>
      <c r="J6" s="158" t="s">
        <v>146</v>
      </c>
      <c r="K6" s="144" t="s">
        <v>233</v>
      </c>
      <c r="L6" s="144" t="s">
        <v>234</v>
      </c>
      <c r="M6" s="154" t="s">
        <v>268</v>
      </c>
      <c r="N6" s="154"/>
      <c r="O6" s="154"/>
      <c r="P6" s="145"/>
      <c r="Q6" s="145"/>
      <c r="R6" s="82"/>
    </row>
    <row r="7" spans="1:19" ht="22.5" customHeight="1">
      <c r="A7" s="147"/>
      <c r="B7" s="147" t="s">
        <v>7</v>
      </c>
      <c r="C7" s="147" t="s">
        <v>111</v>
      </c>
      <c r="D7" s="147" t="s">
        <v>147</v>
      </c>
      <c r="E7" s="147" t="s">
        <v>148</v>
      </c>
      <c r="F7" s="147" t="s">
        <v>269</v>
      </c>
      <c r="G7" s="147" t="s">
        <v>149</v>
      </c>
      <c r="H7" s="147" t="s">
        <v>150</v>
      </c>
      <c r="I7" s="147" t="s">
        <v>235</v>
      </c>
      <c r="J7" s="149" t="s">
        <v>9</v>
      </c>
      <c r="K7" s="147"/>
      <c r="L7" s="147"/>
      <c r="M7" s="147" t="s">
        <v>236</v>
      </c>
      <c r="N7" s="147" t="s">
        <v>237</v>
      </c>
      <c r="O7" s="147" t="s">
        <v>151</v>
      </c>
      <c r="P7" s="156" t="s">
        <v>238</v>
      </c>
      <c r="Q7" s="159" t="s">
        <v>270</v>
      </c>
      <c r="R7" s="82"/>
    </row>
    <row r="8" spans="1:19" ht="22.5" customHeight="1">
      <c r="A8" s="147"/>
      <c r="B8" s="147"/>
      <c r="C8" s="147" t="s">
        <v>8</v>
      </c>
      <c r="D8" s="147"/>
      <c r="E8" s="147"/>
      <c r="F8" s="147"/>
      <c r="G8" s="147" t="s">
        <v>0</v>
      </c>
      <c r="H8" s="147" t="s">
        <v>239</v>
      </c>
      <c r="I8" s="147"/>
      <c r="J8" s="149"/>
      <c r="K8" s="147"/>
      <c r="L8" s="147"/>
      <c r="M8" s="147" t="s">
        <v>0</v>
      </c>
      <c r="N8" s="147"/>
      <c r="O8" s="147" t="s">
        <v>240</v>
      </c>
      <c r="P8" s="147"/>
      <c r="Q8" s="149" t="s">
        <v>152</v>
      </c>
      <c r="R8" s="82"/>
    </row>
    <row r="9" spans="1:19" ht="22.5" customHeight="1">
      <c r="A9" s="147"/>
      <c r="B9" s="147" t="s">
        <v>153</v>
      </c>
      <c r="C9" s="147"/>
      <c r="D9" s="147"/>
      <c r="E9" s="147" t="s">
        <v>154</v>
      </c>
      <c r="F9" s="147"/>
      <c r="G9" s="147" t="s">
        <v>155</v>
      </c>
      <c r="H9" s="147" t="s">
        <v>156</v>
      </c>
      <c r="I9" s="147"/>
      <c r="J9" s="149" t="s">
        <v>157</v>
      </c>
      <c r="K9" s="147"/>
      <c r="L9" s="147"/>
      <c r="M9" s="147"/>
      <c r="N9" s="147"/>
      <c r="O9" s="147" t="s">
        <v>158</v>
      </c>
      <c r="P9" s="147" t="s">
        <v>159</v>
      </c>
      <c r="Q9" s="149" t="s">
        <v>159</v>
      </c>
      <c r="R9" s="82"/>
    </row>
    <row r="10" spans="1:19" ht="22.5" customHeight="1">
      <c r="A10" s="150" t="s">
        <v>241</v>
      </c>
      <c r="B10" s="150" t="s">
        <v>160</v>
      </c>
      <c r="C10" s="150" t="s">
        <v>2</v>
      </c>
      <c r="D10" s="150" t="s">
        <v>161</v>
      </c>
      <c r="E10" s="150" t="s">
        <v>162</v>
      </c>
      <c r="F10" s="150" t="s">
        <v>163</v>
      </c>
      <c r="G10" s="150" t="s">
        <v>164</v>
      </c>
      <c r="H10" s="150" t="s">
        <v>163</v>
      </c>
      <c r="I10" s="150" t="s">
        <v>165</v>
      </c>
      <c r="J10" s="152" t="s">
        <v>166</v>
      </c>
      <c r="K10" s="150" t="s">
        <v>241</v>
      </c>
      <c r="L10" s="150" t="s">
        <v>167</v>
      </c>
      <c r="M10" s="151" t="s">
        <v>168</v>
      </c>
      <c r="N10" s="150" t="s">
        <v>169</v>
      </c>
      <c r="O10" s="150" t="s">
        <v>170</v>
      </c>
      <c r="P10" s="150" t="s">
        <v>171</v>
      </c>
      <c r="Q10" s="152" t="s">
        <v>172</v>
      </c>
      <c r="R10" s="82"/>
    </row>
    <row r="11" spans="1:19" ht="13.5" hidden="1" customHeight="1">
      <c r="A11" s="69">
        <v>2010</v>
      </c>
      <c r="B11" s="85">
        <v>345.7</v>
      </c>
      <c r="C11" s="85">
        <v>230.648</v>
      </c>
      <c r="D11" s="85">
        <v>134.18</v>
      </c>
      <c r="E11" s="85">
        <v>10.531000000000001</v>
      </c>
      <c r="F11" s="85">
        <v>57.085999999999999</v>
      </c>
      <c r="G11" s="85">
        <v>0.97799999999999998</v>
      </c>
      <c r="H11" s="85">
        <v>21.965</v>
      </c>
      <c r="I11" s="85">
        <v>5.9</v>
      </c>
      <c r="J11" s="85">
        <v>115.07899999999999</v>
      </c>
      <c r="K11" s="69">
        <v>2010</v>
      </c>
      <c r="L11" s="85">
        <v>398</v>
      </c>
      <c r="M11" s="70">
        <v>0</v>
      </c>
      <c r="N11" s="70">
        <v>0</v>
      </c>
      <c r="O11" s="86">
        <v>0</v>
      </c>
      <c r="P11" s="87">
        <v>0</v>
      </c>
      <c r="Q11" s="88">
        <v>0</v>
      </c>
      <c r="R11" s="89"/>
    </row>
    <row r="12" spans="1:19" ht="22.5" hidden="1" customHeight="1">
      <c r="A12" s="69">
        <v>2012</v>
      </c>
      <c r="B12" s="85">
        <v>436.75900000000001</v>
      </c>
      <c r="C12" s="85">
        <v>364.90800000000002</v>
      </c>
      <c r="D12" s="85">
        <v>253.52600000000001</v>
      </c>
      <c r="E12" s="85">
        <v>13.359</v>
      </c>
      <c r="F12" s="85">
        <v>60.585000000000001</v>
      </c>
      <c r="G12" s="85">
        <v>1.244</v>
      </c>
      <c r="H12" s="85">
        <v>31.163</v>
      </c>
      <c r="I12" s="85">
        <v>5.0309999999999491</v>
      </c>
      <c r="J12" s="85">
        <v>71.850999999999999</v>
      </c>
      <c r="K12" s="69">
        <v>2012</v>
      </c>
      <c r="L12" s="85">
        <v>451</v>
      </c>
      <c r="M12" s="70">
        <v>0</v>
      </c>
      <c r="N12" s="70">
        <v>0</v>
      </c>
      <c r="O12" s="86">
        <v>0</v>
      </c>
      <c r="P12" s="90">
        <v>0</v>
      </c>
      <c r="Q12" s="88">
        <v>0</v>
      </c>
      <c r="R12" s="89"/>
    </row>
    <row r="13" spans="1:19" ht="22.5" customHeight="1">
      <c r="A13" s="69">
        <v>2013</v>
      </c>
      <c r="B13" s="85">
        <v>476</v>
      </c>
      <c r="C13" s="85">
        <v>343.4</v>
      </c>
      <c r="D13" s="85">
        <v>228.3</v>
      </c>
      <c r="E13" s="85">
        <v>19</v>
      </c>
      <c r="F13" s="85">
        <v>66.7</v>
      </c>
      <c r="G13" s="85">
        <v>1.7</v>
      </c>
      <c r="H13" s="85">
        <v>23.2</v>
      </c>
      <c r="I13" s="85">
        <v>4.5</v>
      </c>
      <c r="J13" s="85">
        <v>132.6</v>
      </c>
      <c r="K13" s="69">
        <v>2013</v>
      </c>
      <c r="L13" s="85">
        <v>484</v>
      </c>
      <c r="M13" s="70">
        <v>0</v>
      </c>
      <c r="N13" s="70">
        <v>0</v>
      </c>
      <c r="O13" s="86">
        <v>0</v>
      </c>
      <c r="P13" s="90">
        <v>0</v>
      </c>
      <c r="Q13" s="88">
        <v>0</v>
      </c>
      <c r="R13" s="89"/>
    </row>
    <row r="14" spans="1:19" ht="22.5" customHeight="1">
      <c r="A14" s="69">
        <v>2014</v>
      </c>
      <c r="B14" s="85">
        <v>483.7</v>
      </c>
      <c r="C14" s="85">
        <v>374.8</v>
      </c>
      <c r="D14" s="85">
        <v>246</v>
      </c>
      <c r="E14" s="85">
        <v>17.7</v>
      </c>
      <c r="F14" s="85">
        <v>78</v>
      </c>
      <c r="G14" s="85">
        <v>1.9</v>
      </c>
      <c r="H14" s="85">
        <v>27.6</v>
      </c>
      <c r="I14" s="85">
        <v>3.6</v>
      </c>
      <c r="J14" s="85">
        <v>108.9</v>
      </c>
      <c r="K14" s="69">
        <v>2014</v>
      </c>
      <c r="L14" s="70">
        <v>534</v>
      </c>
      <c r="M14" s="70">
        <v>0</v>
      </c>
      <c r="N14" s="70">
        <v>0</v>
      </c>
      <c r="O14" s="70">
        <v>0</v>
      </c>
      <c r="P14" s="70">
        <v>0</v>
      </c>
      <c r="Q14" s="70">
        <v>0</v>
      </c>
      <c r="R14" s="89"/>
    </row>
    <row r="15" spans="1:19" s="71" customFormat="1" ht="22.5" customHeight="1">
      <c r="A15" s="69">
        <v>2015</v>
      </c>
      <c r="B15" s="70">
        <f>SUM(C15,J15)</f>
        <v>501.70699999999999</v>
      </c>
      <c r="C15" s="70">
        <f t="shared" ref="C15:J15" si="0">C28</f>
        <v>386.64299999999997</v>
      </c>
      <c r="D15" s="70">
        <f t="shared" si="0"/>
        <v>236.72800000000001</v>
      </c>
      <c r="E15" s="70">
        <f t="shared" si="0"/>
        <v>18.949000000000002</v>
      </c>
      <c r="F15" s="70">
        <f t="shared" si="0"/>
        <v>92.796999999999997</v>
      </c>
      <c r="G15" s="70">
        <f t="shared" si="0"/>
        <v>2.944</v>
      </c>
      <c r="H15" s="70">
        <f t="shared" si="0"/>
        <v>31.013999999999999</v>
      </c>
      <c r="I15" s="85">
        <f t="shared" si="0"/>
        <v>4.2110000000000003</v>
      </c>
      <c r="J15" s="85">
        <f t="shared" si="0"/>
        <v>115.06400000000001</v>
      </c>
      <c r="K15" s="69">
        <v>2015</v>
      </c>
      <c r="L15" s="70">
        <f t="shared" ref="L15:Q15" si="1">L28</f>
        <v>547.53</v>
      </c>
      <c r="M15" s="86" t="str">
        <f t="shared" si="1"/>
        <v>…</v>
      </c>
      <c r="N15" s="86" t="str">
        <f t="shared" si="1"/>
        <v>…</v>
      </c>
      <c r="O15" s="86" t="str">
        <f t="shared" si="1"/>
        <v>…</v>
      </c>
      <c r="P15" s="86" t="str">
        <f t="shared" si="1"/>
        <v>…</v>
      </c>
      <c r="Q15" s="86" t="str">
        <f t="shared" si="1"/>
        <v>…</v>
      </c>
      <c r="R15" s="89"/>
    </row>
    <row r="16" spans="1:19" ht="13.5" hidden="1" customHeight="1" outlineLevel="1">
      <c r="A16" s="69"/>
      <c r="B16" s="70"/>
      <c r="C16" s="70"/>
      <c r="D16" s="70"/>
      <c r="E16" s="70"/>
      <c r="F16" s="70"/>
      <c r="G16" s="70"/>
      <c r="H16" s="70"/>
      <c r="I16" s="85"/>
      <c r="J16" s="85"/>
      <c r="K16" s="69"/>
      <c r="L16" s="70"/>
      <c r="M16" s="86"/>
      <c r="N16" s="70"/>
      <c r="O16" s="86"/>
      <c r="P16" s="90"/>
      <c r="Q16" s="88"/>
      <c r="R16" s="89"/>
    </row>
    <row r="17" spans="1:18" ht="22.5" hidden="1" customHeight="1" outlineLevel="1">
      <c r="A17" s="69" t="s">
        <v>173</v>
      </c>
      <c r="B17" s="91">
        <f t="shared" ref="B17:B27" si="2">C17+J17</f>
        <v>505.88200000000006</v>
      </c>
      <c r="C17" s="92">
        <v>424.50600000000003</v>
      </c>
      <c r="D17" s="93">
        <v>276.565</v>
      </c>
      <c r="E17" s="92">
        <v>17.666</v>
      </c>
      <c r="F17" s="92">
        <v>76.325999999999993</v>
      </c>
      <c r="G17" s="92">
        <v>1.8679999999999999</v>
      </c>
      <c r="H17" s="92">
        <v>48.545999999999999</v>
      </c>
      <c r="I17" s="94">
        <v>3.5350000000000001</v>
      </c>
      <c r="J17" s="92">
        <v>81.376000000000005</v>
      </c>
      <c r="K17" s="69" t="s">
        <v>173</v>
      </c>
      <c r="L17" s="95">
        <v>531.79399999999998</v>
      </c>
      <c r="M17" s="96" t="s">
        <v>108</v>
      </c>
      <c r="N17" s="96" t="s">
        <v>108</v>
      </c>
      <c r="O17" s="97" t="s">
        <v>108</v>
      </c>
      <c r="P17" s="98" t="s">
        <v>108</v>
      </c>
      <c r="Q17" s="99" t="s">
        <v>108</v>
      </c>
      <c r="R17" s="89"/>
    </row>
    <row r="18" spans="1:18" ht="22.5" hidden="1" customHeight="1" outlineLevel="1">
      <c r="A18" s="69" t="s">
        <v>174</v>
      </c>
      <c r="B18" s="91">
        <f t="shared" si="2"/>
        <v>534.36400000000003</v>
      </c>
      <c r="C18" s="92">
        <v>429.92500000000001</v>
      </c>
      <c r="D18" s="93">
        <v>274.37099999999998</v>
      </c>
      <c r="E18" s="92">
        <v>18.119999999999997</v>
      </c>
      <c r="F18" s="92">
        <v>79.847000000000008</v>
      </c>
      <c r="G18" s="92">
        <v>1.8809999999999998</v>
      </c>
      <c r="H18" s="92">
        <v>52.197000000000003</v>
      </c>
      <c r="I18" s="94">
        <v>3.5090000000000003</v>
      </c>
      <c r="J18" s="92">
        <v>104.43900000000001</v>
      </c>
      <c r="K18" s="69" t="s">
        <v>174</v>
      </c>
      <c r="L18" s="95">
        <v>532.07600000000002</v>
      </c>
      <c r="M18" s="96" t="s">
        <v>108</v>
      </c>
      <c r="N18" s="96" t="s">
        <v>108</v>
      </c>
      <c r="O18" s="97" t="s">
        <v>108</v>
      </c>
      <c r="P18" s="98" t="s">
        <v>108</v>
      </c>
      <c r="Q18" s="99" t="s">
        <v>108</v>
      </c>
      <c r="R18" s="89"/>
    </row>
    <row r="19" spans="1:18" ht="22.5" hidden="1" customHeight="1" outlineLevel="1">
      <c r="A19" s="69" t="s">
        <v>175</v>
      </c>
      <c r="B19" s="91">
        <f t="shared" si="2"/>
        <v>544.01800000000003</v>
      </c>
      <c r="C19" s="92">
        <v>448.36</v>
      </c>
      <c r="D19" s="93">
        <v>291.44299999999998</v>
      </c>
      <c r="E19" s="92">
        <v>17.815000000000001</v>
      </c>
      <c r="F19" s="92">
        <v>80.444000000000003</v>
      </c>
      <c r="G19" s="92">
        <v>1.9129999999999998</v>
      </c>
      <c r="H19" s="92">
        <v>53.271000000000001</v>
      </c>
      <c r="I19" s="94">
        <v>3.4740000000000002</v>
      </c>
      <c r="J19" s="92">
        <v>95.658000000000001</v>
      </c>
      <c r="K19" s="69" t="s">
        <v>175</v>
      </c>
      <c r="L19" s="95">
        <v>531.89599999999996</v>
      </c>
      <c r="M19" s="96" t="s">
        <v>108</v>
      </c>
      <c r="N19" s="96" t="s">
        <v>108</v>
      </c>
      <c r="O19" s="97" t="s">
        <v>108</v>
      </c>
      <c r="P19" s="98" t="s">
        <v>108</v>
      </c>
      <c r="Q19" s="99" t="s">
        <v>108</v>
      </c>
      <c r="R19" s="89"/>
    </row>
    <row r="20" spans="1:18" ht="22.5" hidden="1" customHeight="1" outlineLevel="1">
      <c r="A20" s="69" t="s">
        <v>176</v>
      </c>
      <c r="B20" s="91">
        <f t="shared" si="2"/>
        <v>545.11400000000003</v>
      </c>
      <c r="C20" s="92">
        <v>453.06299999999999</v>
      </c>
      <c r="D20" s="93">
        <v>292.34899999999999</v>
      </c>
      <c r="E20" s="92">
        <v>18.091000000000001</v>
      </c>
      <c r="F20" s="92">
        <v>82.819000000000003</v>
      </c>
      <c r="G20" s="92">
        <v>2.1190000000000002</v>
      </c>
      <c r="H20" s="92">
        <v>54.167999999999992</v>
      </c>
      <c r="I20" s="94">
        <v>3.5170000000000003</v>
      </c>
      <c r="J20" s="92">
        <v>92.051000000000002</v>
      </c>
      <c r="K20" s="69" t="s">
        <v>176</v>
      </c>
      <c r="L20" s="95">
        <v>530.76800000000003</v>
      </c>
      <c r="M20" s="96" t="s">
        <v>108</v>
      </c>
      <c r="N20" s="96" t="s">
        <v>108</v>
      </c>
      <c r="O20" s="97" t="s">
        <v>108</v>
      </c>
      <c r="P20" s="98" t="s">
        <v>108</v>
      </c>
      <c r="Q20" s="99" t="s">
        <v>108</v>
      </c>
      <c r="R20" s="89"/>
    </row>
    <row r="21" spans="1:18" ht="22.5" hidden="1" customHeight="1" outlineLevel="1">
      <c r="A21" s="69" t="s">
        <v>177</v>
      </c>
      <c r="B21" s="91">
        <f t="shared" si="2"/>
        <v>542.87300000000005</v>
      </c>
      <c r="C21" s="92">
        <v>450.92700000000002</v>
      </c>
      <c r="D21" s="93">
        <v>286.27600000000001</v>
      </c>
      <c r="E21" s="92">
        <v>18.380000000000003</v>
      </c>
      <c r="F21" s="92">
        <v>82.762</v>
      </c>
      <c r="G21" s="92">
        <v>2.3479999999999999</v>
      </c>
      <c r="H21" s="92">
        <v>57.548999999999999</v>
      </c>
      <c r="I21" s="94">
        <v>3.6119999999999997</v>
      </c>
      <c r="J21" s="92">
        <v>91.945999999999998</v>
      </c>
      <c r="K21" s="69" t="s">
        <v>177</v>
      </c>
      <c r="L21" s="95">
        <v>534.25400000000002</v>
      </c>
      <c r="M21" s="96" t="s">
        <v>108</v>
      </c>
      <c r="N21" s="96" t="s">
        <v>108</v>
      </c>
      <c r="O21" s="97" t="s">
        <v>108</v>
      </c>
      <c r="P21" s="98" t="s">
        <v>108</v>
      </c>
      <c r="Q21" s="99" t="s">
        <v>108</v>
      </c>
      <c r="R21" s="89"/>
    </row>
    <row r="22" spans="1:18" ht="22.5" hidden="1" customHeight="1" outlineLevel="1">
      <c r="A22" s="69" t="s">
        <v>178</v>
      </c>
      <c r="B22" s="91">
        <f t="shared" si="2"/>
        <v>548.78600000000006</v>
      </c>
      <c r="C22" s="92">
        <v>437.91400000000004</v>
      </c>
      <c r="D22" s="93">
        <v>290.81599999999997</v>
      </c>
      <c r="E22" s="92">
        <v>18.663</v>
      </c>
      <c r="F22" s="92">
        <v>82.259</v>
      </c>
      <c r="G22" s="92">
        <v>2.37</v>
      </c>
      <c r="H22" s="92">
        <v>40.108999999999995</v>
      </c>
      <c r="I22" s="94">
        <v>3.6970000000000001</v>
      </c>
      <c r="J22" s="92">
        <v>110.872</v>
      </c>
      <c r="K22" s="69" t="s">
        <v>178</v>
      </c>
      <c r="L22" s="95">
        <v>542.60900000000004</v>
      </c>
      <c r="M22" s="96" t="s">
        <v>108</v>
      </c>
      <c r="N22" s="96" t="s">
        <v>108</v>
      </c>
      <c r="O22" s="97" t="s">
        <v>108</v>
      </c>
      <c r="P22" s="98" t="s">
        <v>108</v>
      </c>
      <c r="Q22" s="99" t="s">
        <v>108</v>
      </c>
      <c r="R22" s="89"/>
    </row>
    <row r="23" spans="1:18" ht="22.5" hidden="1" customHeight="1" outlineLevel="1">
      <c r="A23" s="69" t="s">
        <v>179</v>
      </c>
      <c r="B23" s="91">
        <f t="shared" si="2"/>
        <v>544.60500000000002</v>
      </c>
      <c r="C23" s="92">
        <v>456.245</v>
      </c>
      <c r="D23" s="93">
        <v>308.47199999999998</v>
      </c>
      <c r="E23" s="92">
        <v>18.111000000000001</v>
      </c>
      <c r="F23" s="92">
        <v>84.36</v>
      </c>
      <c r="G23" s="92">
        <v>2.5539999999999998</v>
      </c>
      <c r="H23" s="92">
        <v>38.904000000000003</v>
      </c>
      <c r="I23" s="94">
        <v>3.8439999999999999</v>
      </c>
      <c r="J23" s="92">
        <v>88.36</v>
      </c>
      <c r="K23" s="69" t="s">
        <v>179</v>
      </c>
      <c r="L23" s="95">
        <v>542.27499999999998</v>
      </c>
      <c r="M23" s="96" t="s">
        <v>108</v>
      </c>
      <c r="N23" s="96" t="s">
        <v>108</v>
      </c>
      <c r="O23" s="97" t="s">
        <v>108</v>
      </c>
      <c r="P23" s="98" t="s">
        <v>108</v>
      </c>
      <c r="Q23" s="99" t="s">
        <v>108</v>
      </c>
      <c r="R23" s="89"/>
    </row>
    <row r="24" spans="1:18" ht="22.5" hidden="1" customHeight="1" outlineLevel="1">
      <c r="A24" s="69" t="s">
        <v>180</v>
      </c>
      <c r="B24" s="91">
        <f t="shared" si="2"/>
        <v>549.00800000000004</v>
      </c>
      <c r="C24" s="92">
        <v>453.53300000000002</v>
      </c>
      <c r="D24" s="93">
        <v>304.93700000000001</v>
      </c>
      <c r="E24" s="92">
        <v>18.268000000000001</v>
      </c>
      <c r="F24" s="92">
        <v>85.257000000000005</v>
      </c>
      <c r="G24" s="92">
        <v>2.5910000000000002</v>
      </c>
      <c r="H24" s="92">
        <v>38.588999999999999</v>
      </c>
      <c r="I24" s="94">
        <v>3.8909999999999996</v>
      </c>
      <c r="J24" s="92">
        <v>95.474999999999994</v>
      </c>
      <c r="K24" s="69" t="s">
        <v>180</v>
      </c>
      <c r="L24" s="95">
        <v>543.17200000000003</v>
      </c>
      <c r="M24" s="96" t="s">
        <v>108</v>
      </c>
      <c r="N24" s="96" t="s">
        <v>108</v>
      </c>
      <c r="O24" s="97" t="s">
        <v>108</v>
      </c>
      <c r="P24" s="98" t="s">
        <v>108</v>
      </c>
      <c r="Q24" s="99" t="s">
        <v>108</v>
      </c>
      <c r="R24" s="89"/>
    </row>
    <row r="25" spans="1:18" ht="22.5" hidden="1" customHeight="1" outlineLevel="1">
      <c r="A25" s="69" t="s">
        <v>181</v>
      </c>
      <c r="B25" s="91">
        <f t="shared" si="2"/>
        <v>565.76400000000001</v>
      </c>
      <c r="C25" s="92">
        <v>465.541</v>
      </c>
      <c r="D25" s="93">
        <v>309.976</v>
      </c>
      <c r="E25" s="92">
        <v>18.896999999999998</v>
      </c>
      <c r="F25" s="92">
        <v>90.016999999999996</v>
      </c>
      <c r="G25" s="92">
        <v>2.6949999999999998</v>
      </c>
      <c r="H25" s="92">
        <v>40.076000000000001</v>
      </c>
      <c r="I25" s="94">
        <v>3.88</v>
      </c>
      <c r="J25" s="92">
        <v>100.223</v>
      </c>
      <c r="K25" s="69" t="s">
        <v>181</v>
      </c>
      <c r="L25" s="95">
        <v>543.05899999999997</v>
      </c>
      <c r="M25" s="96" t="s">
        <v>108</v>
      </c>
      <c r="N25" s="96" t="s">
        <v>108</v>
      </c>
      <c r="O25" s="97" t="s">
        <v>108</v>
      </c>
      <c r="P25" s="98" t="s">
        <v>108</v>
      </c>
      <c r="Q25" s="99" t="s">
        <v>108</v>
      </c>
      <c r="R25" s="89"/>
    </row>
    <row r="26" spans="1:18" ht="22.5" hidden="1" customHeight="1" outlineLevel="1">
      <c r="A26" s="69" t="s">
        <v>182</v>
      </c>
      <c r="B26" s="91">
        <f t="shared" si="2"/>
        <v>563.10300000000007</v>
      </c>
      <c r="C26" s="92">
        <v>483.06000000000006</v>
      </c>
      <c r="D26" s="93">
        <v>327.48400000000004</v>
      </c>
      <c r="E26" s="92">
        <v>19.013999999999999</v>
      </c>
      <c r="F26" s="92">
        <v>91.384</v>
      </c>
      <c r="G26" s="92">
        <v>2.7600000000000002</v>
      </c>
      <c r="H26" s="92">
        <v>38.387</v>
      </c>
      <c r="I26" s="94">
        <v>4.0310000000000006</v>
      </c>
      <c r="J26" s="92">
        <v>80.042999999999992</v>
      </c>
      <c r="K26" s="69" t="s">
        <v>182</v>
      </c>
      <c r="L26" s="95">
        <v>551.12700000000007</v>
      </c>
      <c r="M26" s="96" t="s">
        <v>108</v>
      </c>
      <c r="N26" s="96" t="s">
        <v>108</v>
      </c>
      <c r="O26" s="97" t="s">
        <v>108</v>
      </c>
      <c r="P26" s="98" t="s">
        <v>108</v>
      </c>
      <c r="Q26" s="99" t="s">
        <v>108</v>
      </c>
      <c r="R26" s="89"/>
    </row>
    <row r="27" spans="1:18" ht="22.5" hidden="1" customHeight="1" outlineLevel="1">
      <c r="A27" s="69" t="s">
        <v>183</v>
      </c>
      <c r="B27" s="91">
        <f t="shared" si="2"/>
        <v>542.55000000000007</v>
      </c>
      <c r="C27" s="92">
        <v>459.32100000000003</v>
      </c>
      <c r="D27" s="93">
        <v>304.97899999999998</v>
      </c>
      <c r="E27" s="92">
        <v>19.472000000000001</v>
      </c>
      <c r="F27" s="92">
        <v>91.225999999999999</v>
      </c>
      <c r="G27" s="92">
        <v>2.8579999999999997</v>
      </c>
      <c r="H27" s="92">
        <v>36.646000000000001</v>
      </c>
      <c r="I27" s="94">
        <v>4.1399999999999997</v>
      </c>
      <c r="J27" s="92">
        <v>83.228999999999999</v>
      </c>
      <c r="K27" s="69" t="s">
        <v>183</v>
      </c>
      <c r="L27" s="95">
        <v>551.07299999999998</v>
      </c>
      <c r="M27" s="96" t="s">
        <v>108</v>
      </c>
      <c r="N27" s="96" t="s">
        <v>108</v>
      </c>
      <c r="O27" s="97" t="s">
        <v>108</v>
      </c>
      <c r="P27" s="98" t="s">
        <v>108</v>
      </c>
      <c r="Q27" s="99" t="s">
        <v>108</v>
      </c>
      <c r="R27" s="89"/>
    </row>
    <row r="28" spans="1:18" ht="13.5" hidden="1" customHeight="1" outlineLevel="1">
      <c r="A28" s="69" t="s">
        <v>184</v>
      </c>
      <c r="B28" s="91">
        <v>502</v>
      </c>
      <c r="C28" s="92">
        <v>386.64299999999997</v>
      </c>
      <c r="D28" s="93">
        <v>236.72800000000001</v>
      </c>
      <c r="E28" s="92">
        <v>18.949000000000002</v>
      </c>
      <c r="F28" s="92">
        <v>92.796999999999997</v>
      </c>
      <c r="G28" s="92">
        <v>2.944</v>
      </c>
      <c r="H28" s="92">
        <v>31.013999999999999</v>
      </c>
      <c r="I28" s="94">
        <v>4.2110000000000003</v>
      </c>
      <c r="J28" s="92">
        <v>115.06400000000001</v>
      </c>
      <c r="K28" s="69" t="s">
        <v>184</v>
      </c>
      <c r="L28" s="95">
        <v>547.53</v>
      </c>
      <c r="M28" s="96" t="s">
        <v>108</v>
      </c>
      <c r="N28" s="96" t="s">
        <v>108</v>
      </c>
      <c r="O28" s="97" t="s">
        <v>108</v>
      </c>
      <c r="P28" s="98" t="s">
        <v>108</v>
      </c>
      <c r="Q28" s="99" t="s">
        <v>108</v>
      </c>
      <c r="R28" s="89"/>
    </row>
    <row r="29" spans="1:18" ht="22.5" customHeight="1" outlineLevel="1">
      <c r="A29" s="69">
        <v>2016</v>
      </c>
      <c r="B29" s="70">
        <v>525.84399999999994</v>
      </c>
      <c r="C29" s="193">
        <v>430.77699999999999</v>
      </c>
      <c r="D29" s="194">
        <v>271.01600000000002</v>
      </c>
      <c r="E29" s="193">
        <v>18.395</v>
      </c>
      <c r="F29" s="193">
        <v>108.241</v>
      </c>
      <c r="G29" s="193">
        <v>2.6459999999999999</v>
      </c>
      <c r="H29" s="193">
        <v>25.888999999999999</v>
      </c>
      <c r="I29" s="195">
        <v>4.59</v>
      </c>
      <c r="J29" s="193">
        <v>95.066999999999993</v>
      </c>
      <c r="K29" s="69">
        <v>2016</v>
      </c>
      <c r="L29" s="196">
        <v>570.37099999999998</v>
      </c>
      <c r="M29" s="197">
        <v>0</v>
      </c>
      <c r="N29" s="197">
        <v>0</v>
      </c>
      <c r="O29" s="86">
        <v>0</v>
      </c>
      <c r="P29" s="198">
        <v>0</v>
      </c>
      <c r="Q29" s="88">
        <v>0</v>
      </c>
      <c r="R29" s="89"/>
    </row>
    <row r="30" spans="1:18" ht="22.5" hidden="1" customHeight="1" outlineLevel="1">
      <c r="A30" s="73">
        <v>2016</v>
      </c>
      <c r="B30" s="74">
        <f>SUM(C30,J30)</f>
        <v>525.84399999999994</v>
      </c>
      <c r="C30" s="74">
        <f>C43</f>
        <v>430.77699999999999</v>
      </c>
      <c r="D30" s="74">
        <f t="shared" ref="D30:I30" si="3">D43</f>
        <v>271.01600000000002</v>
      </c>
      <c r="E30" s="74">
        <f t="shared" si="3"/>
        <v>18.395</v>
      </c>
      <c r="F30" s="74">
        <f t="shared" si="3"/>
        <v>108.241</v>
      </c>
      <c r="G30" s="74">
        <f t="shared" si="3"/>
        <v>2.6459999999999999</v>
      </c>
      <c r="H30" s="74">
        <f t="shared" si="3"/>
        <v>25.888999999999999</v>
      </c>
      <c r="I30" s="74">
        <f t="shared" si="3"/>
        <v>4.59</v>
      </c>
      <c r="J30" s="100">
        <f>J43</f>
        <v>95.066999999999993</v>
      </c>
      <c r="K30" s="73">
        <v>2016</v>
      </c>
      <c r="L30" s="74">
        <f>L43</f>
        <v>570.37099999999998</v>
      </c>
      <c r="M30" s="101">
        <f>SUM(M32:M43)</f>
        <v>0</v>
      </c>
      <c r="N30" s="101">
        <f t="shared" ref="N30:Q30" si="4">SUM(N32:N43)</f>
        <v>0</v>
      </c>
      <c r="O30" s="101">
        <f t="shared" si="4"/>
        <v>0</v>
      </c>
      <c r="P30" s="101">
        <f t="shared" si="4"/>
        <v>0</v>
      </c>
      <c r="Q30" s="101">
        <f t="shared" si="4"/>
        <v>0</v>
      </c>
      <c r="R30" s="89"/>
    </row>
    <row r="31" spans="1:18" ht="13.5" hidden="1" customHeight="1" outlineLevel="2">
      <c r="A31" s="69"/>
      <c r="B31" s="70"/>
      <c r="C31" s="70"/>
      <c r="D31" s="70"/>
      <c r="E31" s="70"/>
      <c r="F31" s="70"/>
      <c r="G31" s="70"/>
      <c r="H31" s="70"/>
      <c r="I31" s="85"/>
      <c r="J31" s="85"/>
      <c r="K31" s="69"/>
      <c r="L31" s="70"/>
      <c r="M31" s="86"/>
      <c r="N31" s="70"/>
      <c r="O31" s="86"/>
      <c r="P31" s="90"/>
      <c r="Q31" s="88"/>
      <c r="R31" s="89"/>
    </row>
    <row r="32" spans="1:18" ht="22.5" hidden="1" customHeight="1" outlineLevel="2">
      <c r="A32" s="69" t="s">
        <v>173</v>
      </c>
      <c r="B32" s="91">
        <f t="shared" ref="B32:B43" si="5">C32+J32</f>
        <v>522.70000000000005</v>
      </c>
      <c r="C32" s="92">
        <f>SUM(D32:I32)</f>
        <v>422.28300000000007</v>
      </c>
      <c r="D32" s="93">
        <v>274.14100000000002</v>
      </c>
      <c r="E32" s="92">
        <v>18.626999999999999</v>
      </c>
      <c r="F32" s="92">
        <v>93.045000000000002</v>
      </c>
      <c r="G32" s="92">
        <v>3.048</v>
      </c>
      <c r="H32" s="92">
        <v>29.25</v>
      </c>
      <c r="I32" s="94">
        <v>4.1719999999999997</v>
      </c>
      <c r="J32" s="92">
        <v>100.417</v>
      </c>
      <c r="K32" s="69" t="s">
        <v>173</v>
      </c>
      <c r="L32" s="92">
        <v>544.74699999999996</v>
      </c>
      <c r="M32" s="96" t="s">
        <v>108</v>
      </c>
      <c r="N32" s="96" t="s">
        <v>108</v>
      </c>
      <c r="O32" s="97" t="s">
        <v>108</v>
      </c>
      <c r="P32" s="98" t="s">
        <v>108</v>
      </c>
      <c r="Q32" s="99" t="s">
        <v>108</v>
      </c>
      <c r="R32" s="89"/>
    </row>
    <row r="33" spans="1:18" ht="22.5" hidden="1" customHeight="1" outlineLevel="2">
      <c r="A33" s="69" t="s">
        <v>174</v>
      </c>
      <c r="B33" s="91">
        <f t="shared" si="5"/>
        <v>553.12599999999998</v>
      </c>
      <c r="C33" s="92">
        <f t="shared" ref="C33:C43" si="6">SUM(D33:I33)</f>
        <v>425.47</v>
      </c>
      <c r="D33" s="93">
        <v>273.72000000000003</v>
      </c>
      <c r="E33" s="92">
        <v>18.684000000000001</v>
      </c>
      <c r="F33" s="92">
        <v>92.378</v>
      </c>
      <c r="G33" s="92">
        <v>3.1760000000000002</v>
      </c>
      <c r="H33" s="92">
        <v>33.274000000000001</v>
      </c>
      <c r="I33" s="94">
        <v>4.2380000000000004</v>
      </c>
      <c r="J33" s="92">
        <v>127.65600000000001</v>
      </c>
      <c r="K33" s="69" t="s">
        <v>174</v>
      </c>
      <c r="L33" s="92">
        <v>543.70000000000005</v>
      </c>
      <c r="M33" s="96" t="s">
        <v>108</v>
      </c>
      <c r="N33" s="96" t="s">
        <v>108</v>
      </c>
      <c r="O33" s="97" t="s">
        <v>108</v>
      </c>
      <c r="P33" s="98" t="s">
        <v>108</v>
      </c>
      <c r="Q33" s="99" t="s">
        <v>108</v>
      </c>
      <c r="R33" s="89"/>
    </row>
    <row r="34" spans="1:18" ht="22.5" hidden="1" customHeight="1" outlineLevel="2">
      <c r="A34" s="69" t="s">
        <v>175</v>
      </c>
      <c r="B34" s="91">
        <f t="shared" si="5"/>
        <v>550.11500000000001</v>
      </c>
      <c r="C34" s="92">
        <f t="shared" si="6"/>
        <v>453.517</v>
      </c>
      <c r="D34" s="93">
        <v>307.30200000000002</v>
      </c>
      <c r="E34" s="92">
        <v>18.128</v>
      </c>
      <c r="F34" s="92">
        <v>94.438999999999993</v>
      </c>
      <c r="G34" s="92">
        <v>3.0539999999999998</v>
      </c>
      <c r="H34" s="92">
        <v>26.234999999999999</v>
      </c>
      <c r="I34" s="94">
        <v>4.359</v>
      </c>
      <c r="J34" s="92">
        <v>96.597999999999999</v>
      </c>
      <c r="K34" s="69" t="s">
        <v>175</v>
      </c>
      <c r="L34" s="92">
        <v>542.36</v>
      </c>
      <c r="M34" s="96" t="s">
        <v>108</v>
      </c>
      <c r="N34" s="96" t="s">
        <v>108</v>
      </c>
      <c r="O34" s="97" t="s">
        <v>108</v>
      </c>
      <c r="P34" s="98" t="s">
        <v>108</v>
      </c>
      <c r="Q34" s="99" t="s">
        <v>108</v>
      </c>
      <c r="R34" s="89"/>
    </row>
    <row r="35" spans="1:18" ht="22.5" hidden="1" customHeight="1" outlineLevel="2">
      <c r="A35" s="69" t="s">
        <v>176</v>
      </c>
      <c r="B35" s="91">
        <f t="shared" si="5"/>
        <v>550.8370000000001</v>
      </c>
      <c r="C35" s="92">
        <f t="shared" si="6"/>
        <v>457.15600000000006</v>
      </c>
      <c r="D35" s="93">
        <v>313.22699999999998</v>
      </c>
      <c r="E35" s="92">
        <v>18.184999999999999</v>
      </c>
      <c r="F35" s="92">
        <v>95.385999999999996</v>
      </c>
      <c r="G35" s="92">
        <v>2.968</v>
      </c>
      <c r="H35" s="92">
        <v>22.914999999999999</v>
      </c>
      <c r="I35" s="94">
        <v>4.4749999999999996</v>
      </c>
      <c r="J35" s="92">
        <v>93.680999999999997</v>
      </c>
      <c r="K35" s="69" t="s">
        <v>176</v>
      </c>
      <c r="L35" s="92">
        <v>543.16800000000001</v>
      </c>
      <c r="M35" s="96" t="s">
        <v>108</v>
      </c>
      <c r="N35" s="96" t="s">
        <v>108</v>
      </c>
      <c r="O35" s="97" t="s">
        <v>108</v>
      </c>
      <c r="P35" s="98" t="s">
        <v>108</v>
      </c>
      <c r="Q35" s="99" t="s">
        <v>108</v>
      </c>
      <c r="R35" s="89"/>
    </row>
    <row r="36" spans="1:18" ht="22.5" hidden="1" customHeight="1" outlineLevel="2">
      <c r="A36" s="69" t="s">
        <v>177</v>
      </c>
      <c r="B36" s="91">
        <f t="shared" si="5"/>
        <v>543.75400000000002</v>
      </c>
      <c r="C36" s="92">
        <f t="shared" si="6"/>
        <v>447.25200000000001</v>
      </c>
      <c r="D36" s="93">
        <v>308.24799999999999</v>
      </c>
      <c r="E36" s="92">
        <v>18.471</v>
      </c>
      <c r="F36" s="92">
        <v>94.256</v>
      </c>
      <c r="G36" s="92">
        <v>3.0169999999999999</v>
      </c>
      <c r="H36" s="92">
        <v>18.765000000000001</v>
      </c>
      <c r="I36" s="94">
        <v>4.4950000000000001</v>
      </c>
      <c r="J36" s="92">
        <v>96.501999999999995</v>
      </c>
      <c r="K36" s="69" t="s">
        <v>177</v>
      </c>
      <c r="L36" s="92">
        <v>555.46900000000005</v>
      </c>
      <c r="M36" s="96" t="s">
        <v>108</v>
      </c>
      <c r="N36" s="96" t="s">
        <v>108</v>
      </c>
      <c r="O36" s="97" t="s">
        <v>108</v>
      </c>
      <c r="P36" s="98" t="s">
        <v>108</v>
      </c>
      <c r="Q36" s="99" t="s">
        <v>108</v>
      </c>
      <c r="R36" s="89"/>
    </row>
    <row r="37" spans="1:18" ht="22.5" hidden="1" customHeight="1" outlineLevel="2">
      <c r="A37" s="69" t="s">
        <v>178</v>
      </c>
      <c r="B37" s="91">
        <f t="shared" si="5"/>
        <v>543.67999999999995</v>
      </c>
      <c r="C37" s="92">
        <f t="shared" si="6"/>
        <v>422.78499999999997</v>
      </c>
      <c r="D37" s="93">
        <v>276.18599999999998</v>
      </c>
      <c r="E37" s="92">
        <v>18.992000000000001</v>
      </c>
      <c r="F37" s="92">
        <v>95.97</v>
      </c>
      <c r="G37" s="92">
        <v>3.0630000000000002</v>
      </c>
      <c r="H37" s="92">
        <v>23.995999999999999</v>
      </c>
      <c r="I37" s="94">
        <v>4.5780000000000003</v>
      </c>
      <c r="J37" s="92">
        <v>120.895</v>
      </c>
      <c r="K37" s="69" t="s">
        <v>178</v>
      </c>
      <c r="L37" s="92">
        <v>565.11800000000005</v>
      </c>
      <c r="M37" s="96" t="s">
        <v>108</v>
      </c>
      <c r="N37" s="96" t="s">
        <v>108</v>
      </c>
      <c r="O37" s="97" t="s">
        <v>108</v>
      </c>
      <c r="P37" s="98" t="s">
        <v>108</v>
      </c>
      <c r="Q37" s="99" t="s">
        <v>108</v>
      </c>
      <c r="R37" s="89"/>
    </row>
    <row r="38" spans="1:18" ht="22.5" hidden="1" customHeight="1" outlineLevel="2">
      <c r="A38" s="69" t="s">
        <v>179</v>
      </c>
      <c r="B38" s="91">
        <f t="shared" si="5"/>
        <v>545.72300000000007</v>
      </c>
      <c r="C38" s="92">
        <f t="shared" si="6"/>
        <v>425.70700000000005</v>
      </c>
      <c r="D38" s="93">
        <v>276.68700000000001</v>
      </c>
      <c r="E38" s="92">
        <v>18.966000000000001</v>
      </c>
      <c r="F38" s="92">
        <v>100.69</v>
      </c>
      <c r="G38" s="92">
        <v>2.9940000000000002</v>
      </c>
      <c r="H38" s="92">
        <v>21.666</v>
      </c>
      <c r="I38" s="94">
        <v>4.7039999999999997</v>
      </c>
      <c r="J38" s="92">
        <v>120.01600000000001</v>
      </c>
      <c r="K38" s="69" t="s">
        <v>179</v>
      </c>
      <c r="L38" s="92">
        <v>566.72299999999996</v>
      </c>
      <c r="M38" s="96" t="s">
        <v>108</v>
      </c>
      <c r="N38" s="96" t="s">
        <v>108</v>
      </c>
      <c r="O38" s="97" t="s">
        <v>108</v>
      </c>
      <c r="P38" s="98" t="s">
        <v>108</v>
      </c>
      <c r="Q38" s="99" t="s">
        <v>108</v>
      </c>
      <c r="R38" s="89"/>
    </row>
    <row r="39" spans="1:18" ht="22.5" hidden="1" customHeight="1" outlineLevel="2">
      <c r="A39" s="69" t="s">
        <v>180</v>
      </c>
      <c r="B39" s="91">
        <f t="shared" si="5"/>
        <v>556.58300000000008</v>
      </c>
      <c r="C39" s="92">
        <f t="shared" si="6"/>
        <v>451.47</v>
      </c>
      <c r="D39" s="93">
        <v>301.35300000000001</v>
      </c>
      <c r="E39" s="92">
        <v>19.030999999999999</v>
      </c>
      <c r="F39" s="92">
        <v>101.053</v>
      </c>
      <c r="G39" s="92">
        <v>3.113</v>
      </c>
      <c r="H39" s="92">
        <v>22.149000000000001</v>
      </c>
      <c r="I39" s="94">
        <v>4.7709999999999999</v>
      </c>
      <c r="J39" s="92">
        <v>105.113</v>
      </c>
      <c r="K39" s="69" t="s">
        <v>180</v>
      </c>
      <c r="L39" s="92">
        <v>570.79999999999995</v>
      </c>
      <c r="M39" s="96" t="s">
        <v>108</v>
      </c>
      <c r="N39" s="96" t="s">
        <v>108</v>
      </c>
      <c r="O39" s="97" t="s">
        <v>108</v>
      </c>
      <c r="P39" s="98" t="s">
        <v>108</v>
      </c>
      <c r="Q39" s="99" t="s">
        <v>108</v>
      </c>
      <c r="R39" s="89"/>
    </row>
    <row r="40" spans="1:18" ht="22.5" hidden="1" customHeight="1" outlineLevel="2">
      <c r="A40" s="69" t="s">
        <v>181</v>
      </c>
      <c r="B40" s="91">
        <f t="shared" si="5"/>
        <v>559.28800000000001</v>
      </c>
      <c r="C40" s="92">
        <f t="shared" si="6"/>
        <v>452.90100000000001</v>
      </c>
      <c r="D40" s="93">
        <v>300.49</v>
      </c>
      <c r="E40" s="92">
        <v>19.132999999999999</v>
      </c>
      <c r="F40" s="92">
        <v>104.63200000000001</v>
      </c>
      <c r="G40" s="92">
        <v>2.9870000000000001</v>
      </c>
      <c r="H40" s="92">
        <v>20.8</v>
      </c>
      <c r="I40" s="94">
        <v>4.859</v>
      </c>
      <c r="J40" s="92">
        <v>106.387</v>
      </c>
      <c r="K40" s="69" t="s">
        <v>181</v>
      </c>
      <c r="L40" s="92">
        <v>571.31100000000004</v>
      </c>
      <c r="M40" s="96" t="s">
        <v>108</v>
      </c>
      <c r="N40" s="96" t="s">
        <v>108</v>
      </c>
      <c r="O40" s="97" t="s">
        <v>108</v>
      </c>
      <c r="P40" s="98" t="s">
        <v>108</v>
      </c>
      <c r="Q40" s="99" t="s">
        <v>108</v>
      </c>
      <c r="R40" s="89"/>
    </row>
    <row r="41" spans="1:18" ht="22.5" hidden="1" customHeight="1" outlineLevel="2">
      <c r="A41" s="69" t="s">
        <v>182</v>
      </c>
      <c r="B41" s="91">
        <f t="shared" si="5"/>
        <v>579.58699999999999</v>
      </c>
      <c r="C41" s="92">
        <f t="shared" si="6"/>
        <v>490.75400000000002</v>
      </c>
      <c r="D41" s="93">
        <v>336.83600000000001</v>
      </c>
      <c r="E41" s="92">
        <v>18.734999999999999</v>
      </c>
      <c r="F41" s="92">
        <v>106.229</v>
      </c>
      <c r="G41" s="92">
        <v>2.9</v>
      </c>
      <c r="H41" s="92">
        <v>21.05</v>
      </c>
      <c r="I41" s="94">
        <v>5.0039999999999996</v>
      </c>
      <c r="J41" s="92">
        <v>88.832999999999998</v>
      </c>
      <c r="K41" s="69" t="s">
        <v>182</v>
      </c>
      <c r="L41" s="92">
        <v>568.12699999999995</v>
      </c>
      <c r="M41" s="96" t="s">
        <v>108</v>
      </c>
      <c r="N41" s="96" t="s">
        <v>108</v>
      </c>
      <c r="O41" s="97" t="s">
        <v>108</v>
      </c>
      <c r="P41" s="98" t="s">
        <v>108</v>
      </c>
      <c r="Q41" s="99" t="s">
        <v>108</v>
      </c>
      <c r="R41" s="89"/>
    </row>
    <row r="42" spans="1:18" ht="22.5" hidden="1" customHeight="1" outlineLevel="2">
      <c r="A42" s="69" t="s">
        <v>183</v>
      </c>
      <c r="B42" s="91">
        <f t="shared" si="5"/>
        <v>560.03500000000008</v>
      </c>
      <c r="C42" s="92">
        <f t="shared" si="6"/>
        <v>480.54</v>
      </c>
      <c r="D42" s="93">
        <v>325.00700000000001</v>
      </c>
      <c r="E42" s="92">
        <v>18.594000000000001</v>
      </c>
      <c r="F42" s="92">
        <v>104.58199999999999</v>
      </c>
      <c r="G42" s="92">
        <v>2.6190000000000002</v>
      </c>
      <c r="H42" s="92">
        <v>24.754000000000001</v>
      </c>
      <c r="I42" s="94">
        <v>4.984</v>
      </c>
      <c r="J42" s="92">
        <v>79.495000000000005</v>
      </c>
      <c r="K42" s="69" t="s">
        <v>183</v>
      </c>
      <c r="L42" s="92">
        <v>571.36500000000001</v>
      </c>
      <c r="M42" s="96" t="s">
        <v>108</v>
      </c>
      <c r="N42" s="96" t="s">
        <v>108</v>
      </c>
      <c r="O42" s="97" t="s">
        <v>108</v>
      </c>
      <c r="P42" s="98" t="s">
        <v>108</v>
      </c>
      <c r="Q42" s="99" t="s">
        <v>108</v>
      </c>
      <c r="R42" s="89"/>
    </row>
    <row r="43" spans="1:18" ht="22.5" hidden="1" customHeight="1" outlineLevel="2">
      <c r="A43" s="69" t="s">
        <v>184</v>
      </c>
      <c r="B43" s="91">
        <f t="shared" si="5"/>
        <v>525.84399999999994</v>
      </c>
      <c r="C43" s="92">
        <f t="shared" si="6"/>
        <v>430.77699999999999</v>
      </c>
      <c r="D43" s="93">
        <v>271.01600000000002</v>
      </c>
      <c r="E43" s="92">
        <v>18.395</v>
      </c>
      <c r="F43" s="92">
        <v>108.241</v>
      </c>
      <c r="G43" s="92">
        <v>2.6459999999999999</v>
      </c>
      <c r="H43" s="92">
        <v>25.888999999999999</v>
      </c>
      <c r="I43" s="94">
        <v>4.59</v>
      </c>
      <c r="J43" s="92">
        <v>95.066999999999993</v>
      </c>
      <c r="K43" s="69" t="s">
        <v>184</v>
      </c>
      <c r="L43" s="92">
        <v>570.37099999999998</v>
      </c>
      <c r="M43" s="96" t="s">
        <v>108</v>
      </c>
      <c r="N43" s="96" t="s">
        <v>108</v>
      </c>
      <c r="O43" s="97" t="s">
        <v>108</v>
      </c>
      <c r="P43" s="98" t="s">
        <v>108</v>
      </c>
      <c r="Q43" s="99" t="s">
        <v>108</v>
      </c>
      <c r="R43" s="89"/>
    </row>
    <row r="44" spans="1:18" s="71" customFormat="1" ht="22.5" customHeight="1" collapsed="1">
      <c r="A44" s="69">
        <v>2017</v>
      </c>
      <c r="B44" s="70">
        <v>597.62199999999996</v>
      </c>
      <c r="C44" s="70">
        <v>471.25400000000002</v>
      </c>
      <c r="D44" s="70">
        <v>298.60500000000002</v>
      </c>
      <c r="E44" s="70">
        <v>20.303999999999998</v>
      </c>
      <c r="F44" s="70">
        <v>120.95399999999999</v>
      </c>
      <c r="G44" s="70">
        <v>2.3210000000000002</v>
      </c>
      <c r="H44" s="70">
        <v>23.466000000000001</v>
      </c>
      <c r="I44" s="70">
        <v>5.6040000000000001</v>
      </c>
      <c r="J44" s="85">
        <v>126.03100000000001</v>
      </c>
      <c r="K44" s="69">
        <v>2017</v>
      </c>
      <c r="L44" s="70">
        <v>612.22799999999995</v>
      </c>
      <c r="M44" s="86">
        <v>0</v>
      </c>
      <c r="N44" s="86">
        <v>0</v>
      </c>
      <c r="O44" s="86">
        <v>0</v>
      </c>
      <c r="P44" s="86">
        <v>0</v>
      </c>
      <c r="Q44" s="86">
        <v>0</v>
      </c>
      <c r="R44" s="89"/>
    </row>
    <row r="45" spans="1:18" ht="13.5" hidden="1" customHeight="1" outlineLevel="2">
      <c r="A45" s="69"/>
      <c r="B45" s="70"/>
      <c r="C45" s="70"/>
      <c r="D45" s="70"/>
      <c r="E45" s="70"/>
      <c r="F45" s="70"/>
      <c r="G45" s="70"/>
      <c r="H45" s="70"/>
      <c r="I45" s="85"/>
      <c r="J45" s="85"/>
      <c r="K45" s="69"/>
      <c r="L45" s="70"/>
      <c r="M45" s="86"/>
      <c r="N45" s="70"/>
      <c r="O45" s="86"/>
      <c r="P45" s="90"/>
      <c r="Q45" s="88"/>
      <c r="R45" s="89"/>
    </row>
    <row r="46" spans="1:18" ht="22.5" hidden="1" customHeight="1" outlineLevel="2">
      <c r="A46" s="69" t="s">
        <v>173</v>
      </c>
      <c r="B46" s="91">
        <v>540.86300000000006</v>
      </c>
      <c r="C46" s="92">
        <v>428.33699999999999</v>
      </c>
      <c r="D46" s="93">
        <v>270.70800000000003</v>
      </c>
      <c r="E46" s="92">
        <v>18.079999999999998</v>
      </c>
      <c r="F46" s="92">
        <v>107.069</v>
      </c>
      <c r="G46" s="92">
        <v>2.6760000000000002</v>
      </c>
      <c r="H46" s="92">
        <v>25.170999999999999</v>
      </c>
      <c r="I46" s="94">
        <v>4.633</v>
      </c>
      <c r="J46" s="92">
        <v>112.459</v>
      </c>
      <c r="K46" s="69" t="s">
        <v>173</v>
      </c>
      <c r="L46" s="92">
        <v>570.66899999999998</v>
      </c>
      <c r="M46" s="96">
        <v>0</v>
      </c>
      <c r="N46" s="96">
        <v>0</v>
      </c>
      <c r="O46" s="97">
        <v>0</v>
      </c>
      <c r="P46" s="98">
        <v>0</v>
      </c>
      <c r="Q46" s="99">
        <v>0</v>
      </c>
      <c r="R46" s="89"/>
    </row>
    <row r="47" spans="1:18" ht="22.5" hidden="1" customHeight="1" outlineLevel="2">
      <c r="A47" s="69" t="s">
        <v>174</v>
      </c>
      <c r="B47" s="91">
        <v>563.52599999999995</v>
      </c>
      <c r="C47" s="92">
        <v>449.55200000000002</v>
      </c>
      <c r="D47" s="93">
        <v>289.80599999999998</v>
      </c>
      <c r="E47" s="92">
        <v>17.888000000000002</v>
      </c>
      <c r="F47" s="92">
        <v>108.03</v>
      </c>
      <c r="G47" s="92">
        <v>2.657</v>
      </c>
      <c r="H47" s="92">
        <v>26.457000000000001</v>
      </c>
      <c r="I47" s="94">
        <v>4.7140000000000004</v>
      </c>
      <c r="J47" s="92">
        <v>113.797</v>
      </c>
      <c r="K47" s="69" t="s">
        <v>174</v>
      </c>
      <c r="L47" s="92">
        <v>569.27499999999998</v>
      </c>
      <c r="M47" s="96">
        <v>0</v>
      </c>
      <c r="N47" s="96">
        <v>0</v>
      </c>
      <c r="O47" s="97">
        <v>0</v>
      </c>
      <c r="P47" s="98">
        <v>0</v>
      </c>
      <c r="Q47" s="99">
        <v>0</v>
      </c>
      <c r="R47" s="89"/>
    </row>
    <row r="48" spans="1:18" ht="22.5" hidden="1" customHeight="1" outlineLevel="2">
      <c r="A48" s="69" t="s">
        <v>175</v>
      </c>
      <c r="B48" s="91">
        <v>587.26499999999999</v>
      </c>
      <c r="C48" s="92">
        <v>480.93599999999998</v>
      </c>
      <c r="D48" s="93">
        <v>318.28100000000001</v>
      </c>
      <c r="E48" s="92">
        <v>17.811</v>
      </c>
      <c r="F48" s="92">
        <v>109.896</v>
      </c>
      <c r="G48" s="92">
        <v>2.641</v>
      </c>
      <c r="H48" s="92">
        <v>27.515999999999998</v>
      </c>
      <c r="I48" s="94">
        <v>4.7910000000000004</v>
      </c>
      <c r="J48" s="92">
        <v>106.152</v>
      </c>
      <c r="K48" s="69" t="s">
        <v>175</v>
      </c>
      <c r="L48" s="92">
        <v>566.97299999999996</v>
      </c>
      <c r="M48" s="96">
        <v>0</v>
      </c>
      <c r="N48" s="96">
        <v>0</v>
      </c>
      <c r="O48" s="97">
        <v>0</v>
      </c>
      <c r="P48" s="98">
        <v>0</v>
      </c>
      <c r="Q48" s="99">
        <v>0</v>
      </c>
      <c r="R48" s="89"/>
    </row>
    <row r="49" spans="1:19" ht="22.5" hidden="1" customHeight="1" outlineLevel="2">
      <c r="A49" s="69" t="s">
        <v>176</v>
      </c>
      <c r="B49" s="91">
        <v>599.10199999999998</v>
      </c>
      <c r="C49" s="92">
        <v>467.995</v>
      </c>
      <c r="D49" s="93">
        <v>300.56400000000002</v>
      </c>
      <c r="E49" s="92">
        <v>18.079000000000001</v>
      </c>
      <c r="F49" s="92">
        <v>110.253</v>
      </c>
      <c r="G49" s="92">
        <v>2.661</v>
      </c>
      <c r="H49" s="92">
        <v>31.52</v>
      </c>
      <c r="I49" s="94">
        <v>4.9180000000000001</v>
      </c>
      <c r="J49" s="92">
        <v>130.99</v>
      </c>
      <c r="K49" s="69" t="s">
        <v>176</v>
      </c>
      <c r="L49" s="92">
        <v>568.47900000000004</v>
      </c>
      <c r="M49" s="96">
        <v>0</v>
      </c>
      <c r="N49" s="96">
        <v>0</v>
      </c>
      <c r="O49" s="97">
        <v>0</v>
      </c>
      <c r="P49" s="98">
        <v>0</v>
      </c>
      <c r="Q49" s="99">
        <v>0</v>
      </c>
      <c r="R49" s="89"/>
    </row>
    <row r="50" spans="1:19" ht="22.5" hidden="1" customHeight="1" outlineLevel="2">
      <c r="A50" s="69" t="s">
        <v>177</v>
      </c>
      <c r="B50" s="91">
        <v>603.51499999999999</v>
      </c>
      <c r="C50" s="92">
        <v>462.96100000000001</v>
      </c>
      <c r="D50" s="93">
        <v>296.13</v>
      </c>
      <c r="E50" s="92">
        <v>18.231000000000002</v>
      </c>
      <c r="F50" s="92">
        <v>110.864</v>
      </c>
      <c r="G50" s="92">
        <v>2.5990000000000002</v>
      </c>
      <c r="H50" s="92">
        <v>30.12</v>
      </c>
      <c r="I50" s="94">
        <v>5.0170000000000003</v>
      </c>
      <c r="J50" s="92">
        <v>140.43700000000001</v>
      </c>
      <c r="K50" s="69" t="s">
        <v>177</v>
      </c>
      <c r="L50" s="92">
        <v>574.38800000000003</v>
      </c>
      <c r="M50" s="96">
        <v>0</v>
      </c>
      <c r="N50" s="96">
        <v>0</v>
      </c>
      <c r="O50" s="97">
        <v>0</v>
      </c>
      <c r="P50" s="98">
        <v>0</v>
      </c>
      <c r="Q50" s="99">
        <v>0</v>
      </c>
      <c r="R50" s="89"/>
    </row>
    <row r="51" spans="1:19" ht="22.5" hidden="1" customHeight="1" outlineLevel="2">
      <c r="A51" s="69" t="s">
        <v>178</v>
      </c>
      <c r="B51" s="91">
        <v>604.39200000000005</v>
      </c>
      <c r="C51" s="92">
        <v>466.49400000000003</v>
      </c>
      <c r="D51" s="93">
        <v>299.92599999999999</v>
      </c>
      <c r="E51" s="92">
        <v>18.593</v>
      </c>
      <c r="F51" s="92">
        <v>111.851</v>
      </c>
      <c r="G51" s="92">
        <v>2.5270000000000001</v>
      </c>
      <c r="H51" s="92">
        <v>28.466000000000001</v>
      </c>
      <c r="I51" s="94">
        <v>5.1310000000000002</v>
      </c>
      <c r="J51" s="92">
        <v>137.78100000000001</v>
      </c>
      <c r="K51" s="69" t="s">
        <v>178</v>
      </c>
      <c r="L51" s="92">
        <v>577.35500000000002</v>
      </c>
      <c r="M51" s="96">
        <v>0</v>
      </c>
      <c r="N51" s="96">
        <v>0</v>
      </c>
      <c r="O51" s="97">
        <v>0</v>
      </c>
      <c r="P51" s="98">
        <v>0</v>
      </c>
      <c r="Q51" s="99">
        <v>0</v>
      </c>
      <c r="R51" s="89"/>
    </row>
    <row r="52" spans="1:19" ht="22.5" hidden="1" customHeight="1" outlineLevel="2">
      <c r="A52" s="69" t="s">
        <v>179</v>
      </c>
      <c r="B52" s="91">
        <v>583.149</v>
      </c>
      <c r="C52" s="92">
        <v>486.59500000000003</v>
      </c>
      <c r="D52" s="93">
        <v>319.25299999999999</v>
      </c>
      <c r="E52" s="92">
        <v>19.052</v>
      </c>
      <c r="F52" s="92">
        <v>112.79600000000001</v>
      </c>
      <c r="G52" s="92">
        <v>2.4950000000000001</v>
      </c>
      <c r="H52" s="92">
        <v>27.751000000000001</v>
      </c>
      <c r="I52" s="94">
        <v>5.2480000000000002</v>
      </c>
      <c r="J52" s="92">
        <v>96.436999999999998</v>
      </c>
      <c r="K52" s="69" t="s">
        <v>179</v>
      </c>
      <c r="L52" s="92">
        <v>590.20000000000005</v>
      </c>
      <c r="M52" s="96">
        <v>0</v>
      </c>
      <c r="N52" s="96">
        <v>0</v>
      </c>
      <c r="O52" s="97">
        <v>0</v>
      </c>
      <c r="P52" s="98">
        <v>0</v>
      </c>
      <c r="Q52" s="99">
        <v>0</v>
      </c>
      <c r="R52" s="89"/>
    </row>
    <row r="53" spans="1:19" ht="22.5" hidden="1" customHeight="1" outlineLevel="2">
      <c r="A53" s="69" t="s">
        <v>180</v>
      </c>
      <c r="B53" s="91">
        <v>617.37199999999996</v>
      </c>
      <c r="C53" s="92">
        <v>515.43399999999997</v>
      </c>
      <c r="D53" s="93">
        <v>345.96899999999999</v>
      </c>
      <c r="E53" s="92">
        <v>19.218</v>
      </c>
      <c r="F53" s="92">
        <v>114.253</v>
      </c>
      <c r="G53" s="92">
        <v>2.5529999999999999</v>
      </c>
      <c r="H53" s="92">
        <v>28.068999999999999</v>
      </c>
      <c r="I53" s="94">
        <v>5.3719999999999999</v>
      </c>
      <c r="J53" s="92">
        <v>101.821</v>
      </c>
      <c r="K53" s="69" t="s">
        <v>180</v>
      </c>
      <c r="L53" s="92">
        <v>598.20000000000005</v>
      </c>
      <c r="M53" s="96">
        <v>0</v>
      </c>
      <c r="N53" s="96">
        <v>0</v>
      </c>
      <c r="O53" s="97">
        <v>0</v>
      </c>
      <c r="P53" s="98">
        <v>0</v>
      </c>
      <c r="Q53" s="99">
        <v>0</v>
      </c>
      <c r="R53" s="89"/>
    </row>
    <row r="54" spans="1:19" ht="22.5" hidden="1" customHeight="1" outlineLevel="2">
      <c r="A54" s="69" t="s">
        <v>181</v>
      </c>
      <c r="B54" s="91">
        <v>621.39099999999996</v>
      </c>
      <c r="C54" s="92">
        <v>495.37099999999998</v>
      </c>
      <c r="D54" s="93">
        <v>319.49200000000002</v>
      </c>
      <c r="E54" s="92">
        <v>19.454000000000001</v>
      </c>
      <c r="F54" s="92">
        <v>122.42700000000001</v>
      </c>
      <c r="G54" s="92">
        <v>2.5619999999999998</v>
      </c>
      <c r="H54" s="92">
        <v>25.975999999999999</v>
      </c>
      <c r="I54" s="94">
        <v>5.46</v>
      </c>
      <c r="J54" s="92">
        <v>125.76300000000001</v>
      </c>
      <c r="K54" s="69" t="s">
        <v>181</v>
      </c>
      <c r="L54" s="92">
        <v>593.96699999999998</v>
      </c>
      <c r="M54" s="96">
        <v>0</v>
      </c>
      <c r="N54" s="96">
        <v>0</v>
      </c>
      <c r="O54" s="97">
        <v>0</v>
      </c>
      <c r="P54" s="98">
        <v>0</v>
      </c>
      <c r="Q54" s="99">
        <v>0</v>
      </c>
      <c r="R54" s="89"/>
    </row>
    <row r="55" spans="1:19" ht="22.5" hidden="1" customHeight="1" outlineLevel="2">
      <c r="A55" s="69" t="s">
        <v>182</v>
      </c>
      <c r="B55" s="91">
        <v>655.40599999999995</v>
      </c>
      <c r="C55" s="92">
        <v>563.36599999999999</v>
      </c>
      <c r="D55" s="93">
        <v>391.89</v>
      </c>
      <c r="E55" s="92">
        <v>20.058</v>
      </c>
      <c r="F55" s="92">
        <v>117.36499999999999</v>
      </c>
      <c r="G55" s="92">
        <v>2.4750000000000001</v>
      </c>
      <c r="H55" s="92">
        <v>25.948</v>
      </c>
      <c r="I55" s="94">
        <v>5.63</v>
      </c>
      <c r="J55" s="92">
        <v>91.563000000000002</v>
      </c>
      <c r="K55" s="69" t="s">
        <v>182</v>
      </c>
      <c r="L55" s="92">
        <v>607.02</v>
      </c>
      <c r="M55" s="96">
        <v>0</v>
      </c>
      <c r="N55" s="96">
        <v>0</v>
      </c>
      <c r="O55" s="97">
        <v>0</v>
      </c>
      <c r="P55" s="98">
        <v>0</v>
      </c>
      <c r="Q55" s="99">
        <v>0</v>
      </c>
      <c r="R55" s="89"/>
    </row>
    <row r="56" spans="1:19" ht="22.5" hidden="1" customHeight="1" outlineLevel="2">
      <c r="A56" s="69" t="s">
        <v>183</v>
      </c>
      <c r="B56" s="91">
        <v>643.38499999999999</v>
      </c>
      <c r="C56" s="92">
        <v>554.20899999999995</v>
      </c>
      <c r="D56" s="93">
        <v>381.779</v>
      </c>
      <c r="E56" s="92">
        <v>20.387</v>
      </c>
      <c r="F56" s="92">
        <v>116.589</v>
      </c>
      <c r="G56" s="92">
        <v>2.4140000000000001</v>
      </c>
      <c r="H56" s="92">
        <v>27.477</v>
      </c>
      <c r="I56" s="94">
        <v>5.5629999999999997</v>
      </c>
      <c r="J56" s="92">
        <v>88.698999999999998</v>
      </c>
      <c r="K56" s="69" t="s">
        <v>183</v>
      </c>
      <c r="L56" s="92">
        <v>613.06499999999994</v>
      </c>
      <c r="M56" s="96">
        <v>0</v>
      </c>
      <c r="N56" s="96">
        <v>0</v>
      </c>
      <c r="O56" s="97">
        <v>0</v>
      </c>
      <c r="P56" s="98">
        <v>0</v>
      </c>
      <c r="Q56" s="99">
        <v>0</v>
      </c>
      <c r="R56" s="89"/>
    </row>
    <row r="57" spans="1:19" ht="22.5" hidden="1" customHeight="1" outlineLevel="2">
      <c r="A57" s="69" t="s">
        <v>184</v>
      </c>
      <c r="B57" s="91">
        <v>597.62199999999996</v>
      </c>
      <c r="C57" s="92">
        <v>471.25400000000002</v>
      </c>
      <c r="D57" s="93">
        <v>298.60500000000002</v>
      </c>
      <c r="E57" s="92">
        <v>20.303999999999998</v>
      </c>
      <c r="F57" s="92">
        <v>120.95399999999999</v>
      </c>
      <c r="G57" s="92">
        <v>2.3210000000000002</v>
      </c>
      <c r="H57" s="92">
        <v>23.466000000000001</v>
      </c>
      <c r="I57" s="94">
        <v>5.6040000000000001</v>
      </c>
      <c r="J57" s="92">
        <v>126.03100000000001</v>
      </c>
      <c r="K57" s="69" t="s">
        <v>184</v>
      </c>
      <c r="L57" s="92">
        <v>612.22799999999995</v>
      </c>
      <c r="M57" s="96">
        <v>0</v>
      </c>
      <c r="N57" s="96">
        <v>0</v>
      </c>
      <c r="O57" s="97">
        <v>0</v>
      </c>
      <c r="P57" s="98">
        <v>0</v>
      </c>
      <c r="Q57" s="99">
        <v>0</v>
      </c>
      <c r="R57" s="89"/>
    </row>
    <row r="58" spans="1:19" ht="22.5" customHeight="1" collapsed="1">
      <c r="A58" s="73">
        <v>2018</v>
      </c>
      <c r="B58" s="245">
        <f>B71</f>
        <v>630.54099999999994</v>
      </c>
      <c r="C58" s="245">
        <f t="shared" ref="C58:L58" si="7">C71</f>
        <v>478.70299999999997</v>
      </c>
      <c r="D58" s="245">
        <f t="shared" si="7"/>
        <v>306.399</v>
      </c>
      <c r="E58" s="245">
        <f t="shared" si="7"/>
        <v>22.126999999999999</v>
      </c>
      <c r="F58" s="245">
        <f t="shared" si="7"/>
        <v>118.396</v>
      </c>
      <c r="G58" s="245">
        <f t="shared" si="7"/>
        <v>3.2829999999999999</v>
      </c>
      <c r="H58" s="245">
        <f t="shared" si="7"/>
        <v>22.096</v>
      </c>
      <c r="I58" s="245">
        <f t="shared" si="7"/>
        <v>6.40199999999993</v>
      </c>
      <c r="J58" s="245">
        <f t="shared" si="7"/>
        <v>151.83799999999999</v>
      </c>
      <c r="K58" s="73">
        <v>2018</v>
      </c>
      <c r="L58" s="245">
        <f t="shared" si="7"/>
        <v>645.15800000000002</v>
      </c>
      <c r="M58" s="86">
        <v>0</v>
      </c>
      <c r="N58" s="86">
        <v>0</v>
      </c>
      <c r="O58" s="86">
        <v>0</v>
      </c>
      <c r="P58" s="86">
        <v>0</v>
      </c>
      <c r="Q58" s="86">
        <v>0</v>
      </c>
      <c r="R58" s="71"/>
    </row>
    <row r="59" spans="1:19" ht="14.25" customHeight="1">
      <c r="A59" s="69"/>
      <c r="B59" s="70"/>
      <c r="C59" s="70"/>
      <c r="D59" s="70"/>
      <c r="E59" s="70"/>
      <c r="F59" s="70"/>
      <c r="G59" s="70"/>
      <c r="H59" s="70"/>
      <c r="I59" s="85"/>
      <c r="J59" s="85"/>
      <c r="K59" s="69"/>
      <c r="L59" s="70"/>
      <c r="M59" s="86"/>
      <c r="N59" s="70"/>
      <c r="O59" s="86"/>
      <c r="P59" s="90"/>
      <c r="Q59" s="88"/>
      <c r="R59" s="71"/>
    </row>
    <row r="60" spans="1:19" ht="24.95" customHeight="1">
      <c r="A60" s="69" t="s">
        <v>173</v>
      </c>
      <c r="B60" s="70">
        <f>SUM(C60,J60)</f>
        <v>614.12</v>
      </c>
      <c r="C60" s="193">
        <f>SUM(D60:I60)</f>
        <v>497.27499999999998</v>
      </c>
      <c r="D60" s="93">
        <v>329.678</v>
      </c>
      <c r="E60" s="92">
        <v>19.815999999999999</v>
      </c>
      <c r="F60" s="92">
        <v>118.113</v>
      </c>
      <c r="G60" s="92">
        <v>2.2930000000000001</v>
      </c>
      <c r="H60" s="92">
        <v>21.588999999999999</v>
      </c>
      <c r="I60" s="94">
        <v>5.7860000000000014</v>
      </c>
      <c r="J60" s="92">
        <v>116.845</v>
      </c>
      <c r="K60" s="69" t="s">
        <v>173</v>
      </c>
      <c r="L60" s="92">
        <v>624.84799999999996</v>
      </c>
      <c r="M60" s="96">
        <v>0</v>
      </c>
      <c r="N60" s="96">
        <v>0</v>
      </c>
      <c r="O60" s="97">
        <v>0</v>
      </c>
      <c r="P60" s="98">
        <v>0</v>
      </c>
      <c r="Q60" s="99">
        <v>0</v>
      </c>
      <c r="R60" s="25"/>
      <c r="S60" s="25"/>
    </row>
    <row r="61" spans="1:19" ht="24.95" customHeight="1">
      <c r="A61" s="69" t="s">
        <v>174</v>
      </c>
      <c r="B61" s="70">
        <f t="shared" ref="B61:B71" si="8">SUM(C61,J61)</f>
        <v>641.255</v>
      </c>
      <c r="C61" s="193">
        <f t="shared" ref="C61:C71" si="9">SUM(D61:I61)</f>
        <v>528.87900000000002</v>
      </c>
      <c r="D61" s="93">
        <v>360.25200000000001</v>
      </c>
      <c r="E61" s="92">
        <v>19.829000000000001</v>
      </c>
      <c r="F61" s="92">
        <v>118.709</v>
      </c>
      <c r="G61" s="92">
        <v>2.395</v>
      </c>
      <c r="H61" s="92">
        <v>21.841999999999999</v>
      </c>
      <c r="I61" s="94">
        <v>5.8519999999999754</v>
      </c>
      <c r="J61" s="92">
        <v>112.376</v>
      </c>
      <c r="K61" s="69" t="s">
        <v>174</v>
      </c>
      <c r="L61" s="92">
        <v>624.524</v>
      </c>
      <c r="M61" s="96">
        <v>0</v>
      </c>
      <c r="N61" s="96">
        <v>0</v>
      </c>
      <c r="O61" s="97">
        <v>0</v>
      </c>
      <c r="P61" s="98">
        <v>0</v>
      </c>
      <c r="Q61" s="99">
        <v>0</v>
      </c>
      <c r="R61" s="25"/>
      <c r="S61" s="25"/>
    </row>
    <row r="62" spans="1:19" ht="24.95" customHeight="1">
      <c r="A62" s="69" t="s">
        <v>175</v>
      </c>
      <c r="B62" s="70">
        <f t="shared" si="8"/>
        <v>657.529</v>
      </c>
      <c r="C62" s="193">
        <f t="shared" si="9"/>
        <v>535.23</v>
      </c>
      <c r="D62" s="93">
        <v>364.88</v>
      </c>
      <c r="E62" s="92">
        <v>19.878</v>
      </c>
      <c r="F62" s="92">
        <v>117.468</v>
      </c>
      <c r="G62" s="92">
        <v>2.3479999999999999</v>
      </c>
      <c r="H62" s="92">
        <v>24.751999999999999</v>
      </c>
      <c r="I62" s="94">
        <v>5.9039999999999964</v>
      </c>
      <c r="J62" s="92">
        <v>122.29900000000001</v>
      </c>
      <c r="K62" s="69" t="s">
        <v>175</v>
      </c>
      <c r="L62" s="92">
        <v>623.16600000000005</v>
      </c>
      <c r="M62" s="96">
        <v>0</v>
      </c>
      <c r="N62" s="96">
        <v>0</v>
      </c>
      <c r="O62" s="97">
        <v>0</v>
      </c>
      <c r="P62" s="98">
        <v>0</v>
      </c>
      <c r="Q62" s="99">
        <v>0</v>
      </c>
      <c r="R62" s="25"/>
      <c r="S62" s="25"/>
    </row>
    <row r="63" spans="1:19" ht="24.95" customHeight="1">
      <c r="A63" s="69" t="s">
        <v>176</v>
      </c>
      <c r="B63" s="70">
        <f t="shared" si="8"/>
        <v>680.76199999999994</v>
      </c>
      <c r="C63" s="193">
        <f t="shared" si="9"/>
        <v>566.86099999999999</v>
      </c>
      <c r="D63" s="93">
        <v>400.35399999999998</v>
      </c>
      <c r="E63" s="92">
        <v>19.75</v>
      </c>
      <c r="F63" s="92">
        <v>114.075</v>
      </c>
      <c r="G63" s="92">
        <v>2.472</v>
      </c>
      <c r="H63" s="92">
        <v>24.222000000000001</v>
      </c>
      <c r="I63" s="94">
        <v>5.9880000000000564</v>
      </c>
      <c r="J63" s="92">
        <v>113.901</v>
      </c>
      <c r="K63" s="69" t="s">
        <v>176</v>
      </c>
      <c r="L63" s="92">
        <v>625.13199999999995</v>
      </c>
      <c r="M63" s="96">
        <v>0</v>
      </c>
      <c r="N63" s="96">
        <v>0</v>
      </c>
      <c r="O63" s="97">
        <v>0</v>
      </c>
      <c r="P63" s="98">
        <v>0</v>
      </c>
      <c r="Q63" s="99">
        <v>0</v>
      </c>
    </row>
    <row r="64" spans="1:19" ht="24.95" customHeight="1">
      <c r="A64" s="69" t="s">
        <v>177</v>
      </c>
      <c r="B64" s="70">
        <f t="shared" si="8"/>
        <v>692.07399999999996</v>
      </c>
      <c r="C64" s="193">
        <f t="shared" si="9"/>
        <v>581.19399999999996</v>
      </c>
      <c r="D64" s="93">
        <v>407.26799999999997</v>
      </c>
      <c r="E64" s="92">
        <v>19.812000000000001</v>
      </c>
      <c r="F64" s="92">
        <v>115.98399999999999</v>
      </c>
      <c r="G64" s="92">
        <v>2.6059999999999999</v>
      </c>
      <c r="H64" s="92">
        <v>29.437000000000001</v>
      </c>
      <c r="I64" s="94">
        <v>6.0869999999999891</v>
      </c>
      <c r="J64" s="92">
        <v>110.88</v>
      </c>
      <c r="K64" s="69" t="s">
        <v>177</v>
      </c>
      <c r="L64" s="92">
        <v>623.48400000000004</v>
      </c>
      <c r="M64" s="96">
        <v>0</v>
      </c>
      <c r="N64" s="96">
        <v>0</v>
      </c>
      <c r="O64" s="97">
        <v>0</v>
      </c>
      <c r="P64" s="98">
        <v>0</v>
      </c>
      <c r="Q64" s="99">
        <v>0</v>
      </c>
    </row>
    <row r="65" spans="1:17" ht="24.95" customHeight="1">
      <c r="A65" s="69" t="s">
        <v>178</v>
      </c>
      <c r="B65" s="70">
        <f t="shared" si="8"/>
        <v>693.69200000000001</v>
      </c>
      <c r="C65" s="193">
        <f t="shared" si="9"/>
        <v>584.56799999999998</v>
      </c>
      <c r="D65" s="93">
        <v>409.90100000000001</v>
      </c>
      <c r="E65" s="92">
        <v>20.132999999999999</v>
      </c>
      <c r="F65" s="92">
        <v>115.143</v>
      </c>
      <c r="G65" s="92">
        <v>2.5209999999999999</v>
      </c>
      <c r="H65" s="92">
        <v>30.706</v>
      </c>
      <c r="I65" s="94">
        <v>6.1639999999999873</v>
      </c>
      <c r="J65" s="92">
        <v>109.124</v>
      </c>
      <c r="K65" s="69" t="s">
        <v>178</v>
      </c>
      <c r="L65" s="92">
        <v>625.16800000000001</v>
      </c>
      <c r="M65" s="96">
        <v>0</v>
      </c>
      <c r="N65" s="96">
        <v>0</v>
      </c>
      <c r="O65" s="97">
        <v>0</v>
      </c>
      <c r="P65" s="98">
        <v>0</v>
      </c>
      <c r="Q65" s="99">
        <v>0</v>
      </c>
    </row>
    <row r="66" spans="1:17" ht="24.95" customHeight="1">
      <c r="A66" s="69" t="s">
        <v>179</v>
      </c>
      <c r="B66" s="70">
        <f t="shared" si="8"/>
        <v>698.66499999999996</v>
      </c>
      <c r="C66" s="193">
        <f t="shared" si="9"/>
        <v>580.99099999999999</v>
      </c>
      <c r="D66" s="93">
        <v>405.03199999999998</v>
      </c>
      <c r="E66" s="92">
        <v>20.315000000000001</v>
      </c>
      <c r="F66" s="92">
        <v>117.842</v>
      </c>
      <c r="G66" s="92">
        <v>2.7679999999999998</v>
      </c>
      <c r="H66" s="92">
        <v>28.725999999999999</v>
      </c>
      <c r="I66" s="94">
        <v>6.3079999999999927</v>
      </c>
      <c r="J66" s="92">
        <v>117.67400000000001</v>
      </c>
      <c r="K66" s="69" t="s">
        <v>179</v>
      </c>
      <c r="L66" s="92">
        <v>625.72500000000002</v>
      </c>
      <c r="M66" s="96">
        <v>0</v>
      </c>
      <c r="N66" s="96">
        <v>0</v>
      </c>
      <c r="O66" s="97">
        <v>0</v>
      </c>
      <c r="P66" s="98">
        <v>0</v>
      </c>
      <c r="Q66" s="99">
        <v>0</v>
      </c>
    </row>
    <row r="67" spans="1:17" ht="24.95" customHeight="1">
      <c r="A67" s="69" t="s">
        <v>180</v>
      </c>
      <c r="B67" s="70">
        <f t="shared" si="8"/>
        <v>702.56099999999992</v>
      </c>
      <c r="C67" s="193">
        <f t="shared" si="9"/>
        <v>595.12599999999998</v>
      </c>
      <c r="D67" s="93">
        <v>421.43</v>
      </c>
      <c r="E67" s="92">
        <v>20.678000000000001</v>
      </c>
      <c r="F67" s="92">
        <v>117.291</v>
      </c>
      <c r="G67" s="92">
        <v>2.9350000000000001</v>
      </c>
      <c r="H67" s="92">
        <v>26.420999999999999</v>
      </c>
      <c r="I67" s="94">
        <v>6.3709999999999809</v>
      </c>
      <c r="J67" s="92">
        <v>107.435</v>
      </c>
      <c r="K67" s="69" t="s">
        <v>180</v>
      </c>
      <c r="L67" s="92">
        <v>638.27800000000002</v>
      </c>
      <c r="M67" s="96">
        <v>0</v>
      </c>
      <c r="N67" s="96">
        <v>0</v>
      </c>
      <c r="O67" s="97">
        <v>0</v>
      </c>
      <c r="P67" s="98">
        <v>0</v>
      </c>
      <c r="Q67" s="99">
        <v>0</v>
      </c>
    </row>
    <row r="68" spans="1:17" ht="24.95" customHeight="1">
      <c r="A68" s="69" t="s">
        <v>181</v>
      </c>
      <c r="B68" s="70">
        <f t="shared" si="8"/>
        <v>705.47900000000004</v>
      </c>
      <c r="C68" s="193">
        <f t="shared" si="9"/>
        <v>604.18100000000004</v>
      </c>
      <c r="D68" s="93">
        <v>427.89299999999997</v>
      </c>
      <c r="E68" s="92">
        <v>21.263999999999999</v>
      </c>
      <c r="F68" s="92">
        <v>120.929</v>
      </c>
      <c r="G68" s="92">
        <v>3.0609999999999999</v>
      </c>
      <c r="H68" s="92">
        <v>24.631</v>
      </c>
      <c r="I68" s="94">
        <v>6.40300000000002</v>
      </c>
      <c r="J68" s="92">
        <v>101.298</v>
      </c>
      <c r="K68" s="69" t="s">
        <v>181</v>
      </c>
      <c r="L68" s="92">
        <v>641.46500000000003</v>
      </c>
      <c r="M68" s="96">
        <v>0</v>
      </c>
      <c r="N68" s="96">
        <v>0</v>
      </c>
      <c r="O68" s="97">
        <v>0</v>
      </c>
      <c r="P68" s="98">
        <v>0</v>
      </c>
      <c r="Q68" s="99">
        <v>0</v>
      </c>
    </row>
    <row r="69" spans="1:17" ht="24.95" customHeight="1">
      <c r="A69" s="69" t="s">
        <v>182</v>
      </c>
      <c r="B69" s="70">
        <f t="shared" si="8"/>
        <v>708.94999999999993</v>
      </c>
      <c r="C69" s="193">
        <f t="shared" si="9"/>
        <v>604.44799999999998</v>
      </c>
      <c r="D69" s="93">
        <v>430.541</v>
      </c>
      <c r="E69" s="92">
        <v>21.766999999999999</v>
      </c>
      <c r="F69" s="92">
        <v>117.613</v>
      </c>
      <c r="G69" s="92">
        <v>3.07</v>
      </c>
      <c r="H69" s="92">
        <v>24.925999999999998</v>
      </c>
      <c r="I69" s="94">
        <v>6.5309999999998354</v>
      </c>
      <c r="J69" s="92">
        <v>104.502</v>
      </c>
      <c r="K69" s="69" t="s">
        <v>182</v>
      </c>
      <c r="L69" s="92">
        <v>646.51900000000001</v>
      </c>
      <c r="M69" s="96">
        <v>0</v>
      </c>
      <c r="N69" s="96">
        <v>0</v>
      </c>
      <c r="O69" s="97">
        <v>0</v>
      </c>
      <c r="P69" s="98">
        <v>0</v>
      </c>
      <c r="Q69" s="99">
        <v>0</v>
      </c>
    </row>
    <row r="70" spans="1:17" ht="24.95" customHeight="1">
      <c r="A70" s="69" t="s">
        <v>183</v>
      </c>
      <c r="B70" s="70">
        <f t="shared" si="8"/>
        <v>670.726</v>
      </c>
      <c r="C70" s="193">
        <f t="shared" si="9"/>
        <v>571.27800000000002</v>
      </c>
      <c r="D70" s="93">
        <v>396.36099999999999</v>
      </c>
      <c r="E70" s="92">
        <v>22.111000000000001</v>
      </c>
      <c r="F70" s="92">
        <v>117.91800000000001</v>
      </c>
      <c r="G70" s="92">
        <v>3.2149999999999999</v>
      </c>
      <c r="H70" s="92">
        <v>25.26</v>
      </c>
      <c r="I70" s="94">
        <v>6.4130000000000109</v>
      </c>
      <c r="J70" s="92">
        <v>99.447999999999993</v>
      </c>
      <c r="K70" s="69" t="s">
        <v>183</v>
      </c>
      <c r="L70" s="92">
        <v>648.25900000000001</v>
      </c>
      <c r="M70" s="96">
        <v>0</v>
      </c>
      <c r="N70" s="96">
        <v>0</v>
      </c>
      <c r="O70" s="97">
        <v>0</v>
      </c>
      <c r="P70" s="98">
        <v>0</v>
      </c>
      <c r="Q70" s="99">
        <v>0</v>
      </c>
    </row>
    <row r="71" spans="1:17" ht="24.95" customHeight="1">
      <c r="A71" s="69" t="s">
        <v>184</v>
      </c>
      <c r="B71" s="70">
        <f t="shared" si="8"/>
        <v>630.54099999999994</v>
      </c>
      <c r="C71" s="193">
        <f t="shared" si="9"/>
        <v>478.70299999999997</v>
      </c>
      <c r="D71" s="93">
        <v>306.399</v>
      </c>
      <c r="E71" s="92">
        <v>22.126999999999999</v>
      </c>
      <c r="F71" s="92">
        <v>118.396</v>
      </c>
      <c r="G71" s="92">
        <v>3.2829999999999999</v>
      </c>
      <c r="H71" s="92">
        <v>22.096</v>
      </c>
      <c r="I71" s="94">
        <v>6.40199999999993</v>
      </c>
      <c r="J71" s="92">
        <v>151.83799999999999</v>
      </c>
      <c r="K71" s="69" t="s">
        <v>184</v>
      </c>
      <c r="L71" s="92">
        <v>645.15800000000002</v>
      </c>
      <c r="M71" s="96">
        <v>0</v>
      </c>
      <c r="N71" s="96">
        <v>0</v>
      </c>
      <c r="O71" s="97">
        <v>0</v>
      </c>
      <c r="P71" s="98">
        <v>0</v>
      </c>
      <c r="Q71" s="99">
        <v>0</v>
      </c>
    </row>
    <row r="72" spans="1:17">
      <c r="A72" s="75"/>
      <c r="B72" s="102"/>
      <c r="C72" s="76"/>
      <c r="D72" s="76"/>
      <c r="E72" s="76"/>
      <c r="F72" s="76"/>
      <c r="G72" s="76"/>
      <c r="H72" s="76"/>
      <c r="I72" s="103"/>
      <c r="J72" s="76"/>
      <c r="K72" s="104"/>
      <c r="L72" s="76"/>
      <c r="M72" s="105"/>
      <c r="N72" s="76"/>
      <c r="O72" s="106"/>
      <c r="P72" s="107"/>
      <c r="Q72" s="108"/>
    </row>
    <row r="73" spans="1:17">
      <c r="A73" s="182"/>
      <c r="B73" s="85"/>
      <c r="C73" s="77"/>
      <c r="D73" s="77"/>
      <c r="E73" s="77"/>
      <c r="F73" s="77"/>
      <c r="G73" s="77"/>
      <c r="H73" s="77"/>
      <c r="I73" s="85"/>
      <c r="J73" s="77"/>
      <c r="K73" s="182"/>
      <c r="L73" s="77"/>
      <c r="M73" s="199"/>
      <c r="N73" s="77"/>
      <c r="O73" s="200"/>
      <c r="P73" s="201"/>
      <c r="Q73" s="88"/>
    </row>
    <row r="74" spans="1:17">
      <c r="A74" s="109" t="s">
        <v>185</v>
      </c>
      <c r="B74" s="110"/>
      <c r="C74" s="110"/>
      <c r="D74" s="25"/>
      <c r="E74" s="25"/>
      <c r="F74" s="25"/>
      <c r="G74" s="25"/>
      <c r="H74" s="25"/>
      <c r="I74" s="25"/>
      <c r="J74" s="25"/>
      <c r="K74" s="109" t="s">
        <v>185</v>
      </c>
      <c r="L74" s="25"/>
      <c r="M74" s="25"/>
      <c r="N74" s="25"/>
      <c r="O74" s="111"/>
      <c r="P74" s="25"/>
      <c r="Q74" s="79"/>
    </row>
    <row r="75" spans="1:17">
      <c r="A75" s="25" t="s">
        <v>186</v>
      </c>
      <c r="B75" s="110"/>
      <c r="C75" s="110"/>
      <c r="D75" s="25"/>
      <c r="E75" s="25"/>
      <c r="F75" s="25"/>
      <c r="G75" s="25"/>
      <c r="H75" s="25"/>
      <c r="I75" s="25"/>
      <c r="J75" s="25"/>
      <c r="K75" s="25" t="s">
        <v>186</v>
      </c>
      <c r="L75" s="25"/>
      <c r="M75" s="25"/>
      <c r="N75" s="25"/>
      <c r="O75" s="25"/>
      <c r="P75" s="25"/>
      <c r="Q75" s="79"/>
    </row>
    <row r="76" spans="1:17">
      <c r="A76" s="25" t="s">
        <v>187</v>
      </c>
      <c r="B76" s="110"/>
      <c r="C76" s="110"/>
      <c r="D76" s="25"/>
      <c r="E76" s="25"/>
      <c r="F76" s="25"/>
      <c r="G76" s="25"/>
      <c r="H76" s="25"/>
      <c r="I76" s="25"/>
      <c r="J76" s="25"/>
      <c r="K76" s="25" t="s">
        <v>187</v>
      </c>
      <c r="L76" s="25"/>
      <c r="M76" s="25"/>
      <c r="N76" s="25"/>
      <c r="O76" s="25"/>
      <c r="P76" s="25"/>
      <c r="Q76" s="79"/>
    </row>
    <row r="77" spans="1:17">
      <c r="A77" s="25" t="s">
        <v>188</v>
      </c>
      <c r="B77" s="110"/>
      <c r="C77" s="110"/>
      <c r="D77" s="25"/>
      <c r="E77" s="25"/>
      <c r="F77" s="25"/>
      <c r="G77" s="25"/>
      <c r="H77" s="25"/>
      <c r="I77" s="25"/>
      <c r="J77" s="25"/>
      <c r="K77" s="25" t="s">
        <v>188</v>
      </c>
      <c r="L77" s="25"/>
      <c r="M77" s="25"/>
      <c r="N77" s="25"/>
      <c r="O77" s="25"/>
      <c r="P77" s="25"/>
      <c r="Q77" s="79"/>
    </row>
    <row r="78" spans="1:17">
      <c r="A78" s="25" t="s">
        <v>189</v>
      </c>
      <c r="B78" s="25"/>
      <c r="C78" s="25"/>
      <c r="D78" s="25"/>
      <c r="E78" s="25"/>
      <c r="F78" s="25"/>
      <c r="G78" s="25"/>
      <c r="H78" s="25"/>
      <c r="I78" s="25"/>
      <c r="J78" s="25"/>
      <c r="K78" s="25" t="s">
        <v>189</v>
      </c>
      <c r="L78" s="25"/>
      <c r="M78" s="25"/>
      <c r="N78" s="25"/>
      <c r="O78" s="25"/>
      <c r="P78" s="25"/>
      <c r="Q78" s="112"/>
    </row>
    <row r="79" spans="1:17">
      <c r="A79" s="25" t="s">
        <v>190</v>
      </c>
      <c r="B79" s="25"/>
      <c r="C79" s="25"/>
      <c r="D79" s="25"/>
      <c r="E79" s="25"/>
      <c r="F79" s="25"/>
      <c r="G79" s="25"/>
      <c r="H79" s="25"/>
      <c r="I79" s="25"/>
      <c r="J79" s="25"/>
      <c r="K79" s="25" t="s">
        <v>190</v>
      </c>
      <c r="L79" s="25"/>
      <c r="M79" s="25"/>
      <c r="N79" s="25"/>
      <c r="O79" s="25"/>
      <c r="P79" s="25"/>
      <c r="Q79" s="79"/>
    </row>
    <row r="80" spans="1:17">
      <c r="P80" s="113"/>
      <c r="Q80" s="113"/>
    </row>
    <row r="81" spans="1:17">
      <c r="P81" s="113"/>
      <c r="Q81" s="113"/>
    </row>
    <row r="82" spans="1:17">
      <c r="A82" s="114"/>
      <c r="J82" s="114"/>
    </row>
  </sheetData>
  <phoneticPr fontId="2" type="noConversion"/>
  <printOptions horizontalCentered="1"/>
  <pageMargins left="0.39370078740157483" right="0.39370078740157483" top="0.55118110236220474" bottom="0.55118110236220474" header="0.51181102362204722" footer="0.51181102362204722"/>
  <pageSetup paperSize="9" scale="77" firstPageNumber="189" pageOrder="overThenDown" orientation="portrait" blackAndWhite="1" useFirstPageNumber="1" r:id="rId1"/>
  <headerFooter differentOddEven="1" alignWithMargins="0">
    <oddHeader>&amp;R&amp;"-,보통"&amp;12Trade, Banking, Insurance and Other Services  &amp;P</oddHeader>
    <evenHeader>&amp;L&amp;"-,보통"&amp;12&amp;P  유통.금융.보험 및 기타 서비스</evenHeader>
    <firstHeader>&amp;R&amp;"-,보통"&amp;12Trade, Banking, Insurance and Other Services    &amp;P</firstHeader>
  </headerFooter>
  <colBreaks count="1" manualBreakCount="1">
    <brk id="1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6"/>
  </sheetPr>
  <dimension ref="A1:F25"/>
  <sheetViews>
    <sheetView view="pageBreakPreview" topLeftCell="A13" zoomScaleNormal="100" workbookViewId="0">
      <selection activeCell="H17" sqref="H17"/>
    </sheetView>
  </sheetViews>
  <sheetFormatPr defaultRowHeight="13.5"/>
  <cols>
    <col min="1" max="1" width="18" style="28" customWidth="1"/>
    <col min="2" max="3" width="20.28515625" style="28" customWidth="1"/>
    <col min="4" max="5" width="20.140625" style="28" customWidth="1"/>
    <col min="6" max="16384" width="9.140625" style="28"/>
  </cols>
  <sheetData>
    <row r="1" spans="1:6" s="7" customFormat="1" ht="24.95" customHeight="1">
      <c r="A1" s="6"/>
      <c r="B1" s="6"/>
      <c r="C1" s="6"/>
      <c r="D1" s="6"/>
      <c r="E1" s="6"/>
      <c r="F1" s="8"/>
    </row>
    <row r="2" spans="1:6" s="7" customFormat="1" ht="24.95" customHeight="1">
      <c r="A2" s="6"/>
      <c r="B2" s="6"/>
      <c r="C2" s="6"/>
      <c r="D2" s="6"/>
      <c r="E2" s="6"/>
      <c r="F2" s="181"/>
    </row>
    <row r="3" spans="1:6" s="7" customFormat="1" ht="24.95" customHeight="1">
      <c r="A3" s="6"/>
      <c r="B3" s="6"/>
      <c r="C3" s="6"/>
      <c r="D3" s="6"/>
      <c r="E3" s="6"/>
      <c r="F3" s="181"/>
    </row>
    <row r="4" spans="1:6" s="10" customFormat="1" ht="27.75" customHeight="1">
      <c r="A4" s="9" t="s">
        <v>304</v>
      </c>
      <c r="B4" s="9"/>
      <c r="C4" s="9"/>
      <c r="D4" s="9"/>
      <c r="E4" s="9"/>
    </row>
    <row r="5" spans="1:6" s="37" customFormat="1" ht="31.5">
      <c r="A5" s="34" t="s">
        <v>53</v>
      </c>
      <c r="B5" s="34"/>
      <c r="C5" s="34"/>
      <c r="D5" s="34"/>
      <c r="E5" s="34"/>
    </row>
    <row r="6" spans="1:6" ht="15" customHeight="1" thickBot="1">
      <c r="A6" s="28" t="s">
        <v>5</v>
      </c>
      <c r="B6" s="37"/>
      <c r="C6" s="37"/>
      <c r="D6" s="37"/>
      <c r="E6" s="206" t="s">
        <v>278</v>
      </c>
    </row>
    <row r="7" spans="1:6" s="10" customFormat="1" ht="15" customHeight="1">
      <c r="A7" s="285" t="s">
        <v>263</v>
      </c>
      <c r="B7" s="160" t="s">
        <v>230</v>
      </c>
      <c r="C7" s="160" t="s">
        <v>231</v>
      </c>
      <c r="D7" s="160" t="s">
        <v>264</v>
      </c>
      <c r="E7" s="161" t="s">
        <v>6</v>
      </c>
    </row>
    <row r="8" spans="1:6" s="10" customFormat="1" ht="15" customHeight="1">
      <c r="A8" s="286"/>
      <c r="B8" s="162" t="s">
        <v>7</v>
      </c>
      <c r="C8" s="162" t="s">
        <v>8</v>
      </c>
      <c r="D8" s="162" t="s">
        <v>9</v>
      </c>
      <c r="E8" s="163" t="s">
        <v>10</v>
      </c>
    </row>
    <row r="9" spans="1:6" s="10" customFormat="1" ht="15" customHeight="1">
      <c r="A9" s="286"/>
      <c r="B9" s="162"/>
      <c r="C9" s="162"/>
      <c r="D9" s="162"/>
      <c r="E9" s="163" t="s">
        <v>57</v>
      </c>
    </row>
    <row r="10" spans="1:6" s="10" customFormat="1" ht="15" customHeight="1">
      <c r="A10" s="287"/>
      <c r="B10" s="164" t="s">
        <v>54</v>
      </c>
      <c r="C10" s="164" t="s">
        <v>55</v>
      </c>
      <c r="D10" s="164" t="s">
        <v>56</v>
      </c>
      <c r="E10" s="165" t="s">
        <v>58</v>
      </c>
    </row>
    <row r="11" spans="1:6" ht="31.5" hidden="1" customHeight="1">
      <c r="A11" s="14">
        <v>2010</v>
      </c>
      <c r="B11" s="61">
        <v>273180</v>
      </c>
      <c r="C11" s="61">
        <v>213569</v>
      </c>
      <c r="D11" s="61">
        <v>59611</v>
      </c>
      <c r="E11" s="62">
        <v>153959</v>
      </c>
    </row>
    <row r="12" spans="1:6" ht="65.099999999999994" hidden="1" customHeight="1">
      <c r="A12" s="14">
        <v>2012</v>
      </c>
      <c r="B12" s="62">
        <v>356330</v>
      </c>
      <c r="C12" s="62">
        <v>284275</v>
      </c>
      <c r="D12" s="62">
        <v>72055</v>
      </c>
      <c r="E12" s="62">
        <v>212220</v>
      </c>
    </row>
    <row r="13" spans="1:6" ht="65.099999999999994" customHeight="1">
      <c r="A13" s="14">
        <v>2013</v>
      </c>
      <c r="B13" s="62">
        <f>SUM(C13:D13)</f>
        <v>349614</v>
      </c>
      <c r="C13" s="62">
        <v>277543</v>
      </c>
      <c r="D13" s="62">
        <v>72071</v>
      </c>
      <c r="E13" s="62">
        <f>C13-D13</f>
        <v>205472</v>
      </c>
    </row>
    <row r="14" spans="1:6" ht="65.099999999999994" customHeight="1">
      <c r="A14" s="14">
        <v>2014</v>
      </c>
      <c r="B14" s="62">
        <v>367818</v>
      </c>
      <c r="C14" s="62">
        <v>291415</v>
      </c>
      <c r="D14" s="62">
        <v>76403</v>
      </c>
      <c r="E14" s="62">
        <v>215012</v>
      </c>
    </row>
    <row r="15" spans="1:6" ht="65.099999999999994" customHeight="1">
      <c r="A15" s="14">
        <v>2015</v>
      </c>
      <c r="B15" s="62">
        <f>SUM(C15:D15)</f>
        <v>364403</v>
      </c>
      <c r="C15" s="62">
        <v>266682</v>
      </c>
      <c r="D15" s="62">
        <v>97721</v>
      </c>
      <c r="E15" s="62">
        <f>C15-D15</f>
        <v>168961</v>
      </c>
    </row>
    <row r="16" spans="1:6" ht="65.099999999999994" customHeight="1">
      <c r="A16" s="14">
        <v>2016</v>
      </c>
      <c r="B16" s="62">
        <v>337398</v>
      </c>
      <c r="C16" s="62">
        <v>244382</v>
      </c>
      <c r="D16" s="62">
        <v>93016</v>
      </c>
      <c r="E16" s="62">
        <v>151366</v>
      </c>
    </row>
    <row r="17" spans="1:6" ht="65.099999999999994" customHeight="1">
      <c r="A17" s="14">
        <v>2017</v>
      </c>
      <c r="B17" s="62">
        <v>397033</v>
      </c>
      <c r="C17" s="62">
        <v>312329</v>
      </c>
      <c r="D17" s="62">
        <v>84704</v>
      </c>
      <c r="E17" s="62">
        <v>227626</v>
      </c>
    </row>
    <row r="18" spans="1:6" ht="63.75" customHeight="1">
      <c r="A18" s="20">
        <v>2018</v>
      </c>
      <c r="B18" s="191">
        <f>SUM(C18:D18)</f>
        <v>444783</v>
      </c>
      <c r="C18" s="63">
        <v>376021</v>
      </c>
      <c r="D18" s="63">
        <v>68762</v>
      </c>
      <c r="E18" s="191">
        <f>C18-D18</f>
        <v>307259</v>
      </c>
    </row>
    <row r="19" spans="1:6" ht="57" customHeight="1">
      <c r="A19" s="55"/>
      <c r="B19" s="64"/>
      <c r="C19" s="64"/>
      <c r="D19" s="64"/>
      <c r="E19" s="65"/>
    </row>
    <row r="20" spans="1:6" s="26" customFormat="1" ht="15" customHeight="1">
      <c r="A20" s="183"/>
      <c r="B20" s="62"/>
      <c r="C20" s="62"/>
      <c r="D20" s="62"/>
      <c r="E20" s="191"/>
      <c r="F20" s="27"/>
    </row>
    <row r="21" spans="1:6">
      <c r="A21" s="50" t="s">
        <v>200</v>
      </c>
      <c r="B21" s="50"/>
      <c r="C21" s="50"/>
      <c r="D21" s="26"/>
      <c r="E21" s="27"/>
      <c r="F21" s="29"/>
    </row>
    <row r="22" spans="1:6">
      <c r="A22" s="25" t="s">
        <v>280</v>
      </c>
    </row>
    <row r="24" spans="1:6">
      <c r="A24" s="30"/>
    </row>
    <row r="25" spans="1:6">
      <c r="A25" s="31"/>
    </row>
  </sheetData>
  <mergeCells count="1">
    <mergeCell ref="A7:A10"/>
  </mergeCells>
  <phoneticPr fontId="3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77" firstPageNumber="189" pageOrder="overThenDown" orientation="portrait" blackAndWhite="1" useFirstPageNumber="1" r:id="rId1"/>
  <headerFooter differentOddEven="1" alignWithMargins="0">
    <oddHeader>&amp;R&amp;"-,보통"&amp;12Trade, Banking, Insurance and Other Services  &amp;P</oddHeader>
    <evenHeader>&amp;L&amp;"-,보통"&amp;12&amp;P  유통.금융.보험 및 기타 서비스</evenHeader>
    <firstHeader>&amp;R&amp;"-,보통"&amp;12Trade, Banking, Insurance and Other Services    &amp;P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6"/>
  </sheetPr>
  <dimension ref="A1:L33"/>
  <sheetViews>
    <sheetView view="pageBreakPreview" topLeftCell="A13" zoomScaleNormal="100" workbookViewId="0">
      <selection activeCell="A28" sqref="A28:H28"/>
    </sheetView>
  </sheetViews>
  <sheetFormatPr defaultRowHeight="13.5"/>
  <cols>
    <col min="1" max="1" width="8.5703125" style="28" customWidth="1"/>
    <col min="2" max="2" width="10.42578125" style="28" bestFit="1" customWidth="1"/>
    <col min="3" max="4" width="8.28515625" style="28" customWidth="1"/>
    <col min="5" max="5" width="8.7109375" style="28" customWidth="1"/>
    <col min="6" max="9" width="8.28515625" style="28" customWidth="1"/>
    <col min="10" max="10" width="10.42578125" style="28" bestFit="1" customWidth="1"/>
    <col min="11" max="12" width="8.28515625" style="28" customWidth="1"/>
    <col min="13" max="16384" width="9.140625" style="28"/>
  </cols>
  <sheetData>
    <row r="1" spans="1:12" s="7" customFormat="1" ht="24.95" customHeight="1">
      <c r="A1" s="6"/>
      <c r="B1" s="6"/>
      <c r="C1" s="6"/>
      <c r="D1" s="6"/>
      <c r="E1" s="6"/>
      <c r="L1" s="8"/>
    </row>
    <row r="2" spans="1:12" s="7" customFormat="1" ht="24.95" customHeight="1">
      <c r="A2" s="6"/>
      <c r="B2" s="6"/>
      <c r="C2" s="6"/>
      <c r="D2" s="6"/>
      <c r="E2" s="6"/>
      <c r="L2" s="181"/>
    </row>
    <row r="3" spans="1:12" s="7" customFormat="1" ht="24.95" customHeight="1">
      <c r="A3" s="6"/>
      <c r="B3" s="6"/>
      <c r="C3" s="6"/>
      <c r="D3" s="6"/>
      <c r="E3" s="6"/>
      <c r="L3" s="181"/>
    </row>
    <row r="4" spans="1:12" s="10" customFormat="1" ht="24.95" customHeight="1">
      <c r="A4" s="9" t="s">
        <v>296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</row>
    <row r="5" spans="1:12" s="37" customFormat="1" ht="31.5">
      <c r="A5" s="34" t="s">
        <v>71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</row>
    <row r="6" spans="1:12" ht="15" customHeight="1" thickBot="1">
      <c r="A6" s="28" t="s">
        <v>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206" t="s">
        <v>278</v>
      </c>
    </row>
    <row r="7" spans="1:12" s="10" customFormat="1" ht="18" customHeight="1">
      <c r="A7" s="285" t="s">
        <v>72</v>
      </c>
      <c r="B7" s="166" t="s">
        <v>261</v>
      </c>
      <c r="C7" s="167" t="s">
        <v>217</v>
      </c>
      <c r="D7" s="168" t="s">
        <v>228</v>
      </c>
      <c r="E7" s="169" t="s">
        <v>11</v>
      </c>
      <c r="F7" s="169" t="s">
        <v>218</v>
      </c>
      <c r="G7" s="169" t="s">
        <v>12</v>
      </c>
      <c r="H7" s="169" t="s">
        <v>13</v>
      </c>
      <c r="I7" s="169" t="s">
        <v>262</v>
      </c>
      <c r="J7" s="169" t="s">
        <v>219</v>
      </c>
      <c r="K7" s="169" t="s">
        <v>229</v>
      </c>
      <c r="L7" s="167" t="s">
        <v>14</v>
      </c>
    </row>
    <row r="8" spans="1:12" s="10" customFormat="1" ht="15" customHeight="1">
      <c r="A8" s="286"/>
      <c r="B8" s="170"/>
      <c r="C8" s="171" t="s">
        <v>220</v>
      </c>
      <c r="D8" s="171" t="s">
        <v>221</v>
      </c>
      <c r="E8" s="171" t="s">
        <v>15</v>
      </c>
      <c r="F8" s="171" t="s">
        <v>222</v>
      </c>
      <c r="G8" s="171" t="s">
        <v>223</v>
      </c>
      <c r="H8" s="171" t="s">
        <v>16</v>
      </c>
      <c r="I8" s="171" t="s">
        <v>17</v>
      </c>
      <c r="J8" s="171" t="s">
        <v>18</v>
      </c>
      <c r="K8" s="171" t="s">
        <v>17</v>
      </c>
      <c r="L8" s="172" t="s">
        <v>201</v>
      </c>
    </row>
    <row r="9" spans="1:12" s="10" customFormat="1" ht="13.5" customHeight="1">
      <c r="A9" s="286"/>
      <c r="B9" s="170"/>
      <c r="C9" s="171"/>
      <c r="D9" s="171" t="s">
        <v>260</v>
      </c>
      <c r="E9" s="171" t="s">
        <v>224</v>
      </c>
      <c r="F9" s="171" t="s">
        <v>225</v>
      </c>
      <c r="G9" s="171" t="s">
        <v>19</v>
      </c>
      <c r="H9" s="171"/>
      <c r="I9" s="171"/>
      <c r="J9" s="171"/>
      <c r="K9" s="171"/>
      <c r="L9" s="171" t="s">
        <v>226</v>
      </c>
    </row>
    <row r="10" spans="1:12" s="10" customFormat="1" ht="12" customHeight="1">
      <c r="A10" s="286"/>
      <c r="B10" s="170"/>
      <c r="C10" s="171"/>
      <c r="D10" s="171"/>
      <c r="E10" s="171"/>
      <c r="F10" s="171" t="s">
        <v>20</v>
      </c>
      <c r="G10" s="171"/>
      <c r="H10" s="171"/>
      <c r="I10" s="171"/>
      <c r="J10" s="171"/>
      <c r="K10" s="171"/>
      <c r="L10" s="171" t="s">
        <v>227</v>
      </c>
    </row>
    <row r="11" spans="1:12" s="10" customFormat="1" ht="12" customHeight="1">
      <c r="A11" s="286"/>
      <c r="B11" s="170"/>
      <c r="C11" s="171"/>
      <c r="D11" s="171"/>
      <c r="E11" s="171" t="s">
        <v>0</v>
      </c>
      <c r="F11" s="171" t="s">
        <v>21</v>
      </c>
      <c r="G11" s="171" t="s">
        <v>0</v>
      </c>
      <c r="H11" s="171"/>
      <c r="I11" s="171" t="s">
        <v>22</v>
      </c>
      <c r="J11" s="171"/>
      <c r="K11" s="171" t="s">
        <v>23</v>
      </c>
      <c r="L11" s="171" t="s">
        <v>24</v>
      </c>
    </row>
    <row r="12" spans="1:12" s="10" customFormat="1" ht="12" customHeight="1">
      <c r="A12" s="286"/>
      <c r="B12" s="170"/>
      <c r="C12" s="171"/>
      <c r="D12" s="171"/>
      <c r="E12" s="171" t="s">
        <v>25</v>
      </c>
      <c r="F12" s="171" t="s">
        <v>26</v>
      </c>
      <c r="G12" s="171" t="s">
        <v>27</v>
      </c>
      <c r="H12" s="171" t="s">
        <v>0</v>
      </c>
      <c r="I12" s="171" t="s">
        <v>28</v>
      </c>
      <c r="J12" s="173" t="s">
        <v>29</v>
      </c>
      <c r="K12" s="170" t="s">
        <v>30</v>
      </c>
      <c r="L12" s="171" t="s">
        <v>31</v>
      </c>
    </row>
    <row r="13" spans="1:12" s="10" customFormat="1" ht="13.5" customHeight="1">
      <c r="A13" s="286"/>
      <c r="B13" s="170"/>
      <c r="C13" s="170" t="s">
        <v>32</v>
      </c>
      <c r="D13" s="170" t="s">
        <v>73</v>
      </c>
      <c r="E13" s="170" t="s">
        <v>33</v>
      </c>
      <c r="F13" s="170" t="s">
        <v>34</v>
      </c>
      <c r="G13" s="170" t="s">
        <v>35</v>
      </c>
      <c r="H13" s="170" t="s">
        <v>36</v>
      </c>
      <c r="I13" s="170" t="s">
        <v>37</v>
      </c>
      <c r="J13" s="170" t="s">
        <v>38</v>
      </c>
      <c r="K13" s="170" t="s">
        <v>39</v>
      </c>
      <c r="L13" s="171" t="s">
        <v>40</v>
      </c>
    </row>
    <row r="14" spans="1:12" s="10" customFormat="1" ht="13.5" customHeight="1">
      <c r="A14" s="286"/>
      <c r="B14" s="170"/>
      <c r="C14" s="171" t="s">
        <v>41</v>
      </c>
      <c r="D14" s="171" t="s">
        <v>38</v>
      </c>
      <c r="E14" s="171" t="s">
        <v>74</v>
      </c>
      <c r="F14" s="171" t="s">
        <v>42</v>
      </c>
      <c r="G14" s="171" t="s">
        <v>43</v>
      </c>
      <c r="H14" s="171" t="s">
        <v>42</v>
      </c>
      <c r="I14" s="171" t="s">
        <v>44</v>
      </c>
      <c r="J14" s="171" t="s">
        <v>4</v>
      </c>
      <c r="K14" s="171" t="s">
        <v>45</v>
      </c>
      <c r="L14" s="171" t="s">
        <v>46</v>
      </c>
    </row>
    <row r="15" spans="1:12" s="10" customFormat="1" ht="15" customHeight="1">
      <c r="A15" s="287"/>
      <c r="B15" s="174" t="s">
        <v>2</v>
      </c>
      <c r="C15" s="175" t="s">
        <v>47</v>
      </c>
      <c r="D15" s="175" t="s">
        <v>48</v>
      </c>
      <c r="E15" s="175" t="s">
        <v>75</v>
      </c>
      <c r="F15" s="175" t="s">
        <v>33</v>
      </c>
      <c r="G15" s="175" t="s">
        <v>49</v>
      </c>
      <c r="H15" s="175" t="s">
        <v>3</v>
      </c>
      <c r="I15" s="175" t="s">
        <v>50</v>
      </c>
      <c r="J15" s="175" t="s">
        <v>51</v>
      </c>
      <c r="K15" s="175" t="s">
        <v>52</v>
      </c>
      <c r="L15" s="175" t="s">
        <v>76</v>
      </c>
    </row>
    <row r="16" spans="1:12" ht="31.5" hidden="1" customHeight="1">
      <c r="A16" s="14">
        <v>2010</v>
      </c>
      <c r="B16" s="51">
        <v>213571</v>
      </c>
      <c r="C16" s="51">
        <v>308</v>
      </c>
      <c r="D16" s="51">
        <v>34394</v>
      </c>
      <c r="E16" s="51">
        <v>550</v>
      </c>
      <c r="F16" s="51">
        <v>0</v>
      </c>
      <c r="G16" s="51">
        <v>0</v>
      </c>
      <c r="H16" s="51">
        <v>98</v>
      </c>
      <c r="I16" s="51">
        <v>260</v>
      </c>
      <c r="J16" s="51">
        <v>176839</v>
      </c>
      <c r="K16" s="51">
        <v>1122</v>
      </c>
      <c r="L16" s="52">
        <v>0</v>
      </c>
    </row>
    <row r="17" spans="1:12" ht="60" hidden="1" customHeight="1">
      <c r="A17" s="14">
        <v>2012</v>
      </c>
      <c r="B17" s="51">
        <v>284275</v>
      </c>
      <c r="C17" s="53">
        <v>990</v>
      </c>
      <c r="D17" s="53">
        <v>61707</v>
      </c>
      <c r="E17" s="53">
        <v>1018</v>
      </c>
      <c r="F17" s="51">
        <v>0</v>
      </c>
      <c r="G17" s="51">
        <v>0</v>
      </c>
      <c r="H17" s="53">
        <v>237</v>
      </c>
      <c r="I17" s="53">
        <v>618</v>
      </c>
      <c r="J17" s="53">
        <v>200621</v>
      </c>
      <c r="K17" s="53">
        <v>19083</v>
      </c>
      <c r="L17" s="52">
        <v>0</v>
      </c>
    </row>
    <row r="18" spans="1:12" ht="60" customHeight="1">
      <c r="A18" s="14">
        <v>2013</v>
      </c>
      <c r="B18" s="51">
        <f t="shared" ref="B18:B20" si="0">SUM(C18:L18)</f>
        <v>277543</v>
      </c>
      <c r="C18" s="53">
        <v>498</v>
      </c>
      <c r="D18" s="53">
        <v>51155</v>
      </c>
      <c r="E18" s="53">
        <v>117</v>
      </c>
      <c r="F18" s="51">
        <v>0</v>
      </c>
      <c r="G18" s="51">
        <v>0</v>
      </c>
      <c r="H18" s="53">
        <v>643</v>
      </c>
      <c r="I18" s="53">
        <v>635</v>
      </c>
      <c r="J18" s="53">
        <v>220869</v>
      </c>
      <c r="K18" s="53">
        <v>3598</v>
      </c>
      <c r="L18" s="52">
        <v>28</v>
      </c>
    </row>
    <row r="19" spans="1:12" ht="60" customHeight="1">
      <c r="A19" s="14">
        <v>2014</v>
      </c>
      <c r="B19" s="51">
        <v>291415</v>
      </c>
      <c r="C19" s="51">
        <v>573</v>
      </c>
      <c r="D19" s="51">
        <v>50410</v>
      </c>
      <c r="E19" s="51">
        <v>2374</v>
      </c>
      <c r="F19" s="51">
        <v>0</v>
      </c>
      <c r="G19" s="51">
        <v>0</v>
      </c>
      <c r="H19" s="51">
        <v>347</v>
      </c>
      <c r="I19" s="51">
        <v>777</v>
      </c>
      <c r="J19" s="51">
        <v>229615</v>
      </c>
      <c r="K19" s="51">
        <v>7320</v>
      </c>
      <c r="L19" s="54">
        <v>0</v>
      </c>
    </row>
    <row r="20" spans="1:12" ht="60" customHeight="1">
      <c r="A20" s="14">
        <v>2015</v>
      </c>
      <c r="B20" s="51">
        <f t="shared" si="0"/>
        <v>266682</v>
      </c>
      <c r="C20" s="51">
        <v>997</v>
      </c>
      <c r="D20" s="51">
        <v>42905</v>
      </c>
      <c r="E20" s="51">
        <v>903</v>
      </c>
      <c r="F20" s="51">
        <v>0</v>
      </c>
      <c r="G20" s="51">
        <v>0</v>
      </c>
      <c r="H20" s="51">
        <v>845</v>
      </c>
      <c r="I20" s="51">
        <v>212</v>
      </c>
      <c r="J20" s="51">
        <v>215772</v>
      </c>
      <c r="K20" s="51">
        <v>5048</v>
      </c>
      <c r="L20" s="54">
        <v>0</v>
      </c>
    </row>
    <row r="21" spans="1:12" ht="60" customHeight="1">
      <c r="A21" s="14">
        <v>2016</v>
      </c>
      <c r="B21" s="51">
        <v>244382</v>
      </c>
      <c r="C21" s="51">
        <v>958</v>
      </c>
      <c r="D21" s="51">
        <v>39465</v>
      </c>
      <c r="E21" s="51">
        <v>658</v>
      </c>
      <c r="F21" s="51">
        <v>0</v>
      </c>
      <c r="G21" s="51">
        <v>0</v>
      </c>
      <c r="H21" s="51">
        <v>1989</v>
      </c>
      <c r="I21" s="51">
        <v>3896</v>
      </c>
      <c r="J21" s="51">
        <v>194122</v>
      </c>
      <c r="K21" s="51">
        <v>3294</v>
      </c>
      <c r="L21" s="54"/>
    </row>
    <row r="22" spans="1:12" ht="60" customHeight="1">
      <c r="A22" s="14">
        <v>2017</v>
      </c>
      <c r="B22" s="51">
        <v>312329</v>
      </c>
      <c r="C22" s="51">
        <v>2161</v>
      </c>
      <c r="D22" s="51">
        <v>39779</v>
      </c>
      <c r="E22" s="51">
        <v>30</v>
      </c>
      <c r="F22" s="51">
        <v>0</v>
      </c>
      <c r="G22" s="51">
        <v>0</v>
      </c>
      <c r="H22" s="51">
        <v>3651</v>
      </c>
      <c r="I22" s="51">
        <v>828</v>
      </c>
      <c r="J22" s="51">
        <v>261265</v>
      </c>
      <c r="K22" s="51">
        <v>4616</v>
      </c>
      <c r="L22" s="54">
        <v>0</v>
      </c>
    </row>
    <row r="23" spans="1:12" ht="60" customHeight="1">
      <c r="A23" s="249">
        <v>2018</v>
      </c>
      <c r="B23" s="250">
        <v>376021</v>
      </c>
      <c r="C23" s="250">
        <v>2603</v>
      </c>
      <c r="D23" s="250">
        <v>34637</v>
      </c>
      <c r="E23" s="250">
        <v>40</v>
      </c>
      <c r="F23" s="250">
        <v>0</v>
      </c>
      <c r="G23" s="250">
        <v>0</v>
      </c>
      <c r="H23" s="250">
        <v>2671</v>
      </c>
      <c r="I23" s="250">
        <v>4915</v>
      </c>
      <c r="J23" s="250">
        <v>322526</v>
      </c>
      <c r="K23" s="250">
        <v>8628</v>
      </c>
      <c r="L23" s="251"/>
    </row>
    <row r="24" spans="1:12" ht="6" customHeight="1">
      <c r="A24" s="55"/>
      <c r="B24" s="56"/>
      <c r="C24" s="57"/>
      <c r="D24" s="57"/>
      <c r="E24" s="58"/>
      <c r="F24" s="59"/>
      <c r="G24" s="59"/>
      <c r="H24" s="60"/>
      <c r="I24" s="57"/>
      <c r="J24" s="57"/>
      <c r="K24" s="57"/>
      <c r="L24" s="59"/>
    </row>
    <row r="25" spans="1:12" ht="6" customHeight="1">
      <c r="A25" s="183"/>
      <c r="B25" s="184"/>
      <c r="C25" s="185"/>
      <c r="D25" s="185"/>
      <c r="E25" s="29"/>
      <c r="F25" s="186"/>
      <c r="G25" s="186"/>
      <c r="H25" s="187"/>
      <c r="I25" s="185"/>
      <c r="J25" s="185"/>
      <c r="K25" s="185"/>
      <c r="L25" s="186"/>
    </row>
    <row r="26" spans="1:12" ht="57" customHeight="1">
      <c r="A26" s="183"/>
      <c r="B26" s="184"/>
      <c r="C26" s="185"/>
      <c r="D26" s="185"/>
      <c r="E26" s="29"/>
      <c r="F26" s="186"/>
      <c r="G26" s="186"/>
      <c r="H26" s="187"/>
      <c r="I26" s="185"/>
      <c r="J26" s="185"/>
      <c r="K26" s="185"/>
      <c r="L26" s="186"/>
    </row>
    <row r="27" spans="1:12" s="26" customFormat="1" ht="15" customHeight="1">
      <c r="A27" s="50" t="s">
        <v>77</v>
      </c>
      <c r="B27" s="50"/>
      <c r="C27" s="50"/>
      <c r="E27" s="27"/>
    </row>
    <row r="28" spans="1:12" s="26" customFormat="1" ht="15" customHeight="1">
      <c r="A28" s="50" t="s">
        <v>295</v>
      </c>
      <c r="B28" s="50"/>
      <c r="C28" s="50"/>
      <c r="E28" s="27"/>
    </row>
    <row r="29" spans="1:12" s="26" customFormat="1" ht="15" customHeight="1">
      <c r="A29" s="25" t="s">
        <v>214</v>
      </c>
      <c r="E29" s="27"/>
    </row>
    <row r="32" spans="1:12">
      <c r="A32" s="30"/>
    </row>
    <row r="33" spans="1:1">
      <c r="A33" s="31"/>
    </row>
  </sheetData>
  <mergeCells count="1">
    <mergeCell ref="A7:A15"/>
  </mergeCells>
  <phoneticPr fontId="3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77" firstPageNumber="189" pageOrder="overThenDown" orientation="portrait" blackAndWhite="1" useFirstPageNumber="1" r:id="rId1"/>
  <headerFooter differentOddEven="1" alignWithMargins="0">
    <oddHeader>&amp;R&amp;"-,보통"&amp;12Trade, Banking, Insurance and Other Services  &amp;P</oddHeader>
    <evenHeader>&amp;L&amp;"-,보통"&amp;12&amp;P  유통.금융.보험 및 기타 서비스</evenHeader>
    <firstHeader>&amp;R&amp;"-,보통"&amp;12Trade, Banking, Insurance and Other Services    &amp;P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6"/>
  </sheetPr>
  <dimension ref="A1:N57"/>
  <sheetViews>
    <sheetView view="pageBreakPreview" topLeftCell="A12" zoomScaleNormal="100" workbookViewId="0">
      <selection activeCell="Q33" sqref="Q33:Q34"/>
    </sheetView>
  </sheetViews>
  <sheetFormatPr defaultRowHeight="13.5"/>
  <cols>
    <col min="1" max="1" width="7.5703125" style="28" customWidth="1"/>
    <col min="2" max="2" width="8.42578125" style="28" customWidth="1"/>
    <col min="3" max="3" width="7.5703125" style="28" customWidth="1"/>
    <col min="4" max="7" width="8.42578125" style="28" customWidth="1"/>
    <col min="8" max="8" width="9.28515625" style="28" customWidth="1"/>
    <col min="9" max="9" width="8.42578125" style="28" customWidth="1"/>
    <col min="10" max="10" width="10" style="28" customWidth="1"/>
    <col min="11" max="12" width="8.42578125" style="28" customWidth="1"/>
    <col min="13" max="16384" width="9.140625" style="28"/>
  </cols>
  <sheetData>
    <row r="1" spans="1:12" s="7" customFormat="1" ht="24.95" customHeight="1">
      <c r="A1" s="6"/>
      <c r="B1" s="6"/>
      <c r="C1" s="6"/>
      <c r="D1" s="6"/>
      <c r="E1" s="6"/>
      <c r="F1" s="8"/>
      <c r="L1" s="32"/>
    </row>
    <row r="2" spans="1:12" s="7" customFormat="1" ht="24.95" customHeight="1">
      <c r="A2" s="6"/>
      <c r="B2" s="6"/>
      <c r="C2" s="6"/>
      <c r="D2" s="6"/>
      <c r="E2" s="6"/>
      <c r="F2" s="181"/>
      <c r="L2" s="32"/>
    </row>
    <row r="3" spans="1:12" s="7" customFormat="1" ht="24.95" customHeight="1">
      <c r="A3" s="6"/>
      <c r="B3" s="6"/>
      <c r="C3" s="6"/>
      <c r="D3" s="6"/>
      <c r="E3" s="6"/>
      <c r="F3" s="181"/>
      <c r="L3" s="32"/>
    </row>
    <row r="4" spans="1:12" s="10" customFormat="1" ht="24.95" customHeight="1">
      <c r="A4" s="9" t="s">
        <v>297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</row>
    <row r="5" spans="1:12" s="37" customFormat="1" ht="31.5">
      <c r="A5" s="34" t="s">
        <v>78</v>
      </c>
      <c r="B5" s="35"/>
      <c r="C5" s="35"/>
      <c r="D5" s="35"/>
      <c r="E5" s="35"/>
      <c r="F5" s="35"/>
      <c r="G5" s="36"/>
      <c r="H5" s="35"/>
      <c r="I5" s="35"/>
      <c r="J5" s="35"/>
      <c r="K5" s="35"/>
      <c r="L5" s="35"/>
    </row>
    <row r="6" spans="1:12" ht="15" customHeight="1" thickBot="1">
      <c r="A6" s="28" t="s">
        <v>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206" t="s">
        <v>278</v>
      </c>
    </row>
    <row r="7" spans="1:12" s="10" customFormat="1" ht="18" customHeight="1">
      <c r="A7" s="285" t="s">
        <v>72</v>
      </c>
      <c r="B7" s="166" t="s">
        <v>257</v>
      </c>
      <c r="C7" s="167" t="s">
        <v>217</v>
      </c>
      <c r="D7" s="168" t="s">
        <v>79</v>
      </c>
      <c r="E7" s="169" t="s">
        <v>11</v>
      </c>
      <c r="F7" s="169" t="s">
        <v>218</v>
      </c>
      <c r="G7" s="169" t="s">
        <v>12</v>
      </c>
      <c r="H7" s="169" t="s">
        <v>13</v>
      </c>
      <c r="I7" s="169" t="s">
        <v>258</v>
      </c>
      <c r="J7" s="169" t="s">
        <v>219</v>
      </c>
      <c r="K7" s="169" t="s">
        <v>259</v>
      </c>
      <c r="L7" s="179" t="s">
        <v>14</v>
      </c>
    </row>
    <row r="8" spans="1:12" s="10" customFormat="1" ht="15" customHeight="1">
      <c r="A8" s="286"/>
      <c r="B8" s="170"/>
      <c r="C8" s="171" t="s">
        <v>220</v>
      </c>
      <c r="D8" s="171" t="s">
        <v>221</v>
      </c>
      <c r="E8" s="171" t="s">
        <v>15</v>
      </c>
      <c r="F8" s="171" t="s">
        <v>222</v>
      </c>
      <c r="G8" s="171" t="s">
        <v>223</v>
      </c>
      <c r="H8" s="171" t="s">
        <v>16</v>
      </c>
      <c r="I8" s="171" t="s">
        <v>17</v>
      </c>
      <c r="J8" s="171" t="s">
        <v>18</v>
      </c>
      <c r="K8" s="171" t="s">
        <v>17</v>
      </c>
      <c r="L8" s="172" t="s">
        <v>201</v>
      </c>
    </row>
    <row r="9" spans="1:12" s="10" customFormat="1" ht="13.5" customHeight="1">
      <c r="A9" s="286"/>
      <c r="B9" s="170"/>
      <c r="C9" s="171"/>
      <c r="D9" s="171" t="s">
        <v>260</v>
      </c>
      <c r="E9" s="171" t="s">
        <v>224</v>
      </c>
      <c r="F9" s="171" t="s">
        <v>225</v>
      </c>
      <c r="G9" s="171" t="s">
        <v>19</v>
      </c>
      <c r="H9" s="171"/>
      <c r="I9" s="171"/>
      <c r="J9" s="171"/>
      <c r="K9" s="171"/>
      <c r="L9" s="171" t="s">
        <v>226</v>
      </c>
    </row>
    <row r="10" spans="1:12" s="10" customFormat="1" ht="12" customHeight="1">
      <c r="A10" s="286"/>
      <c r="B10" s="170"/>
      <c r="C10" s="171"/>
      <c r="D10" s="171"/>
      <c r="E10" s="171"/>
      <c r="F10" s="171" t="s">
        <v>20</v>
      </c>
      <c r="G10" s="171"/>
      <c r="H10" s="171"/>
      <c r="I10" s="171"/>
      <c r="J10" s="171"/>
      <c r="K10" s="171"/>
      <c r="L10" s="171" t="s">
        <v>227</v>
      </c>
    </row>
    <row r="11" spans="1:12" s="10" customFormat="1" ht="12" customHeight="1">
      <c r="A11" s="286"/>
      <c r="B11" s="170"/>
      <c r="C11" s="171"/>
      <c r="D11" s="171"/>
      <c r="E11" s="171" t="s">
        <v>0</v>
      </c>
      <c r="F11" s="171" t="s">
        <v>21</v>
      </c>
      <c r="G11" s="171" t="s">
        <v>0</v>
      </c>
      <c r="H11" s="171"/>
      <c r="I11" s="171" t="s">
        <v>22</v>
      </c>
      <c r="J11" s="171"/>
      <c r="K11" s="171" t="s">
        <v>23</v>
      </c>
      <c r="L11" s="171" t="s">
        <v>24</v>
      </c>
    </row>
    <row r="12" spans="1:12" s="10" customFormat="1" ht="12" customHeight="1">
      <c r="A12" s="286"/>
      <c r="B12" s="170"/>
      <c r="C12" s="171"/>
      <c r="D12" s="171"/>
      <c r="E12" s="171" t="s">
        <v>25</v>
      </c>
      <c r="F12" s="171" t="s">
        <v>26</v>
      </c>
      <c r="G12" s="171" t="s">
        <v>27</v>
      </c>
      <c r="H12" s="171" t="s">
        <v>0</v>
      </c>
      <c r="I12" s="171" t="s">
        <v>28</v>
      </c>
      <c r="J12" s="173" t="s">
        <v>29</v>
      </c>
      <c r="K12" s="170" t="s">
        <v>30</v>
      </c>
      <c r="L12" s="180" t="s">
        <v>31</v>
      </c>
    </row>
    <row r="13" spans="1:12" s="10" customFormat="1" ht="13.5" customHeight="1">
      <c r="A13" s="286"/>
      <c r="B13" s="170"/>
      <c r="C13" s="170" t="s">
        <v>32</v>
      </c>
      <c r="D13" s="170" t="s">
        <v>73</v>
      </c>
      <c r="E13" s="170" t="s">
        <v>33</v>
      </c>
      <c r="F13" s="170" t="s">
        <v>34</v>
      </c>
      <c r="G13" s="170" t="s">
        <v>35</v>
      </c>
      <c r="H13" s="170" t="s">
        <v>36</v>
      </c>
      <c r="I13" s="170" t="s">
        <v>37</v>
      </c>
      <c r="J13" s="170" t="s">
        <v>38</v>
      </c>
      <c r="K13" s="170" t="s">
        <v>39</v>
      </c>
      <c r="L13" s="180" t="s">
        <v>40</v>
      </c>
    </row>
    <row r="14" spans="1:12" s="10" customFormat="1" ht="13.5" customHeight="1">
      <c r="A14" s="286"/>
      <c r="B14" s="170"/>
      <c r="C14" s="171" t="s">
        <v>41</v>
      </c>
      <c r="D14" s="171" t="s">
        <v>38</v>
      </c>
      <c r="E14" s="171" t="s">
        <v>74</v>
      </c>
      <c r="F14" s="171" t="s">
        <v>42</v>
      </c>
      <c r="G14" s="171" t="s">
        <v>43</v>
      </c>
      <c r="H14" s="171" t="s">
        <v>42</v>
      </c>
      <c r="I14" s="171" t="s">
        <v>44</v>
      </c>
      <c r="J14" s="171" t="s">
        <v>4</v>
      </c>
      <c r="K14" s="171" t="s">
        <v>45</v>
      </c>
      <c r="L14" s="171" t="s">
        <v>46</v>
      </c>
    </row>
    <row r="15" spans="1:12" s="10" customFormat="1" ht="15" customHeight="1">
      <c r="A15" s="287"/>
      <c r="B15" s="174" t="s">
        <v>2</v>
      </c>
      <c r="C15" s="175" t="s">
        <v>47</v>
      </c>
      <c r="D15" s="175" t="s">
        <v>48</v>
      </c>
      <c r="E15" s="175" t="s">
        <v>75</v>
      </c>
      <c r="F15" s="175" t="s">
        <v>33</v>
      </c>
      <c r="G15" s="175" t="s">
        <v>49</v>
      </c>
      <c r="H15" s="175" t="s">
        <v>3</v>
      </c>
      <c r="I15" s="175" t="s">
        <v>50</v>
      </c>
      <c r="J15" s="175" t="s">
        <v>51</v>
      </c>
      <c r="K15" s="175" t="s">
        <v>52</v>
      </c>
      <c r="L15" s="175" t="s">
        <v>76</v>
      </c>
    </row>
    <row r="16" spans="1:12" s="37" customFormat="1" ht="30" hidden="1" customHeight="1">
      <c r="A16" s="14">
        <v>2010</v>
      </c>
      <c r="B16" s="38">
        <v>59611</v>
      </c>
      <c r="C16" s="39">
        <v>489</v>
      </c>
      <c r="D16" s="39">
        <v>1</v>
      </c>
      <c r="E16" s="39">
        <v>2919</v>
      </c>
      <c r="F16" s="39">
        <v>0</v>
      </c>
      <c r="G16" s="39">
        <v>0</v>
      </c>
      <c r="H16" s="39">
        <v>1716</v>
      </c>
      <c r="I16" s="39">
        <v>547</v>
      </c>
      <c r="J16" s="39">
        <v>51734</v>
      </c>
      <c r="K16" s="39">
        <v>2205</v>
      </c>
      <c r="L16" s="39">
        <v>0</v>
      </c>
    </row>
    <row r="17" spans="1:14" s="37" customFormat="1" ht="65.099999999999994" hidden="1" customHeight="1">
      <c r="A17" s="14">
        <v>2012</v>
      </c>
      <c r="B17" s="40">
        <v>72055</v>
      </c>
      <c r="C17" s="39">
        <v>148</v>
      </c>
      <c r="D17" s="39">
        <v>0</v>
      </c>
      <c r="E17" s="39">
        <v>1540</v>
      </c>
      <c r="F17" s="39">
        <v>0</v>
      </c>
      <c r="G17" s="39">
        <v>0</v>
      </c>
      <c r="H17" s="39">
        <v>1894</v>
      </c>
      <c r="I17" s="39">
        <v>977</v>
      </c>
      <c r="J17" s="39">
        <v>61171</v>
      </c>
      <c r="K17" s="39">
        <v>6324</v>
      </c>
      <c r="L17" s="39">
        <v>0</v>
      </c>
      <c r="N17" s="41"/>
    </row>
    <row r="18" spans="1:14" s="37" customFormat="1" ht="65.099999999999994" customHeight="1">
      <c r="A18" s="14">
        <v>2013</v>
      </c>
      <c r="B18" s="40">
        <v>72071</v>
      </c>
      <c r="C18" s="39">
        <v>184</v>
      </c>
      <c r="D18" s="39">
        <v>1</v>
      </c>
      <c r="E18" s="39">
        <v>976</v>
      </c>
      <c r="F18" s="39">
        <v>0</v>
      </c>
      <c r="G18" s="39">
        <v>0</v>
      </c>
      <c r="H18" s="39">
        <v>2474</v>
      </c>
      <c r="I18" s="39">
        <v>1272</v>
      </c>
      <c r="J18" s="39">
        <v>55925</v>
      </c>
      <c r="K18" s="39">
        <v>11239</v>
      </c>
      <c r="L18" s="39">
        <v>0</v>
      </c>
      <c r="N18" s="41"/>
    </row>
    <row r="19" spans="1:14" s="37" customFormat="1" ht="65.099999999999994" customHeight="1">
      <c r="A19" s="14">
        <v>2014</v>
      </c>
      <c r="B19" s="42">
        <v>76403</v>
      </c>
      <c r="C19" s="43">
        <v>1078</v>
      </c>
      <c r="D19" s="43">
        <v>0</v>
      </c>
      <c r="E19" s="43">
        <v>895</v>
      </c>
      <c r="F19" s="43">
        <v>0</v>
      </c>
      <c r="G19" s="43">
        <v>1</v>
      </c>
      <c r="H19" s="43">
        <v>2201</v>
      </c>
      <c r="I19" s="43">
        <v>540</v>
      </c>
      <c r="J19" s="43">
        <v>62955</v>
      </c>
      <c r="K19" s="43">
        <v>8732</v>
      </c>
      <c r="L19" s="43">
        <v>0</v>
      </c>
      <c r="N19" s="41"/>
    </row>
    <row r="20" spans="1:14" s="37" customFormat="1" ht="65.099999999999994" customHeight="1">
      <c r="A20" s="14">
        <v>2015</v>
      </c>
      <c r="B20" s="42">
        <v>97721</v>
      </c>
      <c r="C20" s="43">
        <v>9653</v>
      </c>
      <c r="D20" s="43">
        <v>1</v>
      </c>
      <c r="E20" s="43">
        <v>884</v>
      </c>
      <c r="F20" s="43">
        <v>0</v>
      </c>
      <c r="G20" s="43">
        <v>31</v>
      </c>
      <c r="H20" s="43">
        <v>10629</v>
      </c>
      <c r="I20" s="43">
        <v>1137</v>
      </c>
      <c r="J20" s="43">
        <v>70834</v>
      </c>
      <c r="K20" s="43">
        <v>4406</v>
      </c>
      <c r="L20" s="43">
        <v>0</v>
      </c>
      <c r="N20" s="41"/>
    </row>
    <row r="21" spans="1:14" s="37" customFormat="1" ht="65.099999999999994" customHeight="1">
      <c r="A21" s="14">
        <v>2016</v>
      </c>
      <c r="B21" s="42">
        <v>93016</v>
      </c>
      <c r="C21" s="43">
        <v>14354</v>
      </c>
      <c r="D21" s="43">
        <v>1</v>
      </c>
      <c r="E21" s="43">
        <v>1046</v>
      </c>
      <c r="F21" s="43"/>
      <c r="G21" s="43">
        <v>34</v>
      </c>
      <c r="H21" s="43">
        <v>17652</v>
      </c>
      <c r="I21" s="43">
        <v>1044</v>
      </c>
      <c r="J21" s="43">
        <v>53597</v>
      </c>
      <c r="K21" s="43">
        <v>5287</v>
      </c>
      <c r="L21" s="43"/>
      <c r="N21" s="41"/>
    </row>
    <row r="22" spans="1:14" s="37" customFormat="1" ht="65.099999999999994" customHeight="1">
      <c r="A22" s="14">
        <v>2017</v>
      </c>
      <c r="B22" s="42">
        <f>SUM(C22:L22)</f>
        <v>84704</v>
      </c>
      <c r="C22" s="43">
        <v>4948</v>
      </c>
      <c r="D22" s="248">
        <v>1</v>
      </c>
      <c r="E22" s="248">
        <v>746</v>
      </c>
      <c r="F22" s="248">
        <v>1</v>
      </c>
      <c r="G22" s="43">
        <v>41</v>
      </c>
      <c r="H22" s="43">
        <v>12242</v>
      </c>
      <c r="I22" s="43">
        <v>1274</v>
      </c>
      <c r="J22" s="43">
        <v>60317</v>
      </c>
      <c r="K22" s="43">
        <v>5134</v>
      </c>
      <c r="L22" s="43">
        <v>0</v>
      </c>
      <c r="N22" s="41"/>
    </row>
    <row r="23" spans="1:14" s="45" customFormat="1" ht="65.099999999999994" customHeight="1">
      <c r="A23" s="20">
        <v>2018</v>
      </c>
      <c r="B23" s="247">
        <v>68762</v>
      </c>
      <c r="C23" s="44">
        <v>2091</v>
      </c>
      <c r="D23" s="202">
        <v>2</v>
      </c>
      <c r="E23" s="202">
        <v>434</v>
      </c>
      <c r="F23" s="202">
        <v>0</v>
      </c>
      <c r="G23" s="44">
        <v>2</v>
      </c>
      <c r="H23" s="44">
        <v>4456</v>
      </c>
      <c r="I23" s="44">
        <v>1119</v>
      </c>
      <c r="J23" s="44">
        <v>55094</v>
      </c>
      <c r="K23" s="44">
        <v>5563</v>
      </c>
      <c r="L23" s="44">
        <v>0</v>
      </c>
      <c r="N23" s="41"/>
    </row>
    <row r="24" spans="1:14" s="49" customFormat="1" ht="6.75" customHeight="1">
      <c r="A24" s="46"/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N24" s="41"/>
    </row>
    <row r="25" spans="1:14" s="49" customFormat="1" ht="40.5" customHeight="1">
      <c r="A25" s="188"/>
      <c r="B25" s="189"/>
      <c r="C25" s="190"/>
      <c r="D25" s="190"/>
      <c r="E25" s="190"/>
      <c r="F25" s="190"/>
      <c r="G25" s="190"/>
      <c r="H25" s="190"/>
      <c r="I25" s="190"/>
      <c r="J25" s="190"/>
      <c r="K25" s="190"/>
      <c r="L25" s="190"/>
      <c r="N25" s="41"/>
    </row>
    <row r="26" spans="1:14" s="26" customFormat="1" ht="15" customHeight="1">
      <c r="A26" s="50" t="s">
        <v>77</v>
      </c>
      <c r="B26" s="50"/>
      <c r="C26" s="50"/>
      <c r="E26" s="27"/>
      <c r="L26" s="27"/>
    </row>
    <row r="27" spans="1:14" s="26" customFormat="1" ht="15" customHeight="1">
      <c r="A27" s="50" t="s">
        <v>295</v>
      </c>
      <c r="B27" s="50"/>
      <c r="C27" s="50"/>
      <c r="E27" s="27"/>
      <c r="L27" s="27"/>
    </row>
    <row r="28" spans="1:14" s="26" customFormat="1" ht="15" customHeight="1">
      <c r="A28" s="25" t="s">
        <v>279</v>
      </c>
      <c r="E28" s="27"/>
    </row>
    <row r="31" spans="1:14">
      <c r="A31" s="30"/>
    </row>
    <row r="32" spans="1:14">
      <c r="A32" s="31"/>
    </row>
    <row r="33" spans="12:12">
      <c r="L33" s="29"/>
    </row>
    <row r="34" spans="12:12">
      <c r="L34" s="29"/>
    </row>
    <row r="35" spans="12:12">
      <c r="L35" s="29"/>
    </row>
    <row r="36" spans="12:12">
      <c r="L36" s="29"/>
    </row>
    <row r="37" spans="12:12">
      <c r="L37" s="29"/>
    </row>
    <row r="38" spans="12:12">
      <c r="L38" s="29"/>
    </row>
    <row r="39" spans="12:12">
      <c r="L39" s="29"/>
    </row>
    <row r="40" spans="12:12">
      <c r="L40" s="29"/>
    </row>
    <row r="41" spans="12:12">
      <c r="L41" s="29"/>
    </row>
    <row r="42" spans="12:12">
      <c r="L42" s="29"/>
    </row>
    <row r="43" spans="12:12">
      <c r="L43" s="29"/>
    </row>
    <row r="44" spans="12:12">
      <c r="L44" s="29"/>
    </row>
    <row r="45" spans="12:12">
      <c r="L45" s="29"/>
    </row>
    <row r="46" spans="12:12">
      <c r="L46" s="29"/>
    </row>
    <row r="47" spans="12:12">
      <c r="L47" s="29"/>
    </row>
    <row r="48" spans="12:12">
      <c r="L48" s="29"/>
    </row>
    <row r="49" spans="12:12">
      <c r="L49" s="29"/>
    </row>
    <row r="50" spans="12:12">
      <c r="L50" s="29"/>
    </row>
    <row r="51" spans="12:12">
      <c r="L51" s="29"/>
    </row>
    <row r="52" spans="12:12">
      <c r="L52" s="29"/>
    </row>
    <row r="53" spans="12:12">
      <c r="L53" s="29"/>
    </row>
    <row r="54" spans="12:12">
      <c r="L54" s="29"/>
    </row>
    <row r="55" spans="12:12">
      <c r="L55" s="29"/>
    </row>
    <row r="56" spans="12:12">
      <c r="L56" s="29"/>
    </row>
    <row r="57" spans="12:12">
      <c r="L57" s="29"/>
    </row>
  </sheetData>
  <mergeCells count="1">
    <mergeCell ref="A7:A15"/>
  </mergeCells>
  <phoneticPr fontId="3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77" firstPageNumber="189" pageOrder="overThenDown" orientation="portrait" blackAndWhite="1" useFirstPageNumber="1" r:id="rId1"/>
  <headerFooter differentOddEven="1" alignWithMargins="0">
    <oddHeader>&amp;R&amp;"-,보통"&amp;12Trade, Banking, Insurance and Other Services  &amp;P</oddHeader>
    <evenHeader>&amp;L&amp;"-,보통"&amp;12&amp;P  유통.금융.보험 및 기타 서비스</evenHeader>
    <firstHeader>&amp;R&amp;"-,보통"&amp;12Trade, Banking, Insurance and Other Services    &amp;P</first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6"/>
  </sheetPr>
  <dimension ref="A1:L25"/>
  <sheetViews>
    <sheetView tabSelected="1" view="pageBreakPreview" zoomScaleNormal="100" workbookViewId="0">
      <selection activeCell="W25" sqref="W25"/>
    </sheetView>
  </sheetViews>
  <sheetFormatPr defaultRowHeight="13.5"/>
  <cols>
    <col min="1" max="1" width="10.140625" style="10" customWidth="1"/>
    <col min="2" max="11" width="8.85546875" style="10" customWidth="1"/>
    <col min="12" max="16384" width="9.140625" style="10"/>
  </cols>
  <sheetData>
    <row r="1" spans="1:12" s="7" customFormat="1" ht="24.95" customHeight="1">
      <c r="A1" s="6"/>
      <c r="B1" s="6"/>
      <c r="C1" s="6"/>
      <c r="D1" s="6"/>
      <c r="E1" s="6"/>
      <c r="K1" s="8"/>
    </row>
    <row r="2" spans="1:12" s="7" customFormat="1" ht="24.95" customHeight="1">
      <c r="A2" s="6"/>
      <c r="B2" s="6"/>
      <c r="C2" s="6"/>
      <c r="D2" s="6"/>
      <c r="E2" s="6"/>
      <c r="K2" s="181"/>
    </row>
    <row r="3" spans="1:12" s="7" customFormat="1" ht="24.95" customHeight="1">
      <c r="A3" s="6"/>
      <c r="B3" s="6"/>
      <c r="C3" s="6"/>
      <c r="D3" s="6"/>
      <c r="E3" s="6"/>
      <c r="K3" s="181"/>
    </row>
    <row r="4" spans="1:12" ht="24.95" customHeight="1">
      <c r="A4" s="9" t="s">
        <v>298</v>
      </c>
      <c r="B4" s="9"/>
      <c r="C4" s="9"/>
      <c r="D4" s="9"/>
      <c r="E4" s="9"/>
      <c r="F4" s="9"/>
      <c r="G4" s="9"/>
      <c r="H4" s="9"/>
      <c r="I4" s="9"/>
      <c r="J4" s="9"/>
      <c r="K4" s="9"/>
    </row>
    <row r="5" spans="1:12" s="13" customFormat="1" ht="26.25">
      <c r="A5" s="11" t="s">
        <v>80</v>
      </c>
      <c r="B5" s="12"/>
      <c r="C5" s="12"/>
      <c r="D5" s="12"/>
      <c r="E5" s="12"/>
      <c r="F5" s="12"/>
      <c r="G5" s="12"/>
      <c r="H5" s="12"/>
      <c r="I5" s="12"/>
      <c r="J5" s="12"/>
      <c r="K5" s="12"/>
    </row>
    <row r="6" spans="1:12" ht="18.75" customHeight="1" thickBot="1">
      <c r="A6" s="28" t="s">
        <v>5</v>
      </c>
      <c r="B6" s="37"/>
      <c r="C6" s="37"/>
      <c r="D6" s="37"/>
      <c r="E6" s="37"/>
      <c r="F6" s="37"/>
      <c r="G6" s="37"/>
      <c r="H6" s="37"/>
      <c r="I6" s="37"/>
      <c r="J6" s="37"/>
      <c r="K6" s="206" t="s">
        <v>278</v>
      </c>
      <c r="L6" s="206"/>
    </row>
    <row r="7" spans="1:12" ht="31.5" customHeight="1">
      <c r="A7" s="291" t="s">
        <v>81</v>
      </c>
      <c r="B7" s="288" t="s">
        <v>254</v>
      </c>
      <c r="C7" s="289"/>
      <c r="D7" s="289"/>
      <c r="E7" s="289"/>
      <c r="F7" s="289"/>
      <c r="G7" s="288" t="s">
        <v>255</v>
      </c>
      <c r="H7" s="289"/>
      <c r="I7" s="289"/>
      <c r="J7" s="289"/>
      <c r="K7" s="290"/>
    </row>
    <row r="8" spans="1:12" ht="28.5" customHeight="1">
      <c r="A8" s="292"/>
      <c r="B8" s="176" t="s">
        <v>82</v>
      </c>
      <c r="C8" s="176" t="s">
        <v>83</v>
      </c>
      <c r="D8" s="176" t="s">
        <v>84</v>
      </c>
      <c r="E8" s="176" t="s">
        <v>85</v>
      </c>
      <c r="F8" s="176" t="s">
        <v>86</v>
      </c>
      <c r="G8" s="176" t="s">
        <v>82</v>
      </c>
      <c r="H8" s="176" t="s">
        <v>83</v>
      </c>
      <c r="I8" s="176" t="s">
        <v>84</v>
      </c>
      <c r="J8" s="176" t="s">
        <v>85</v>
      </c>
      <c r="K8" s="176" t="s">
        <v>86</v>
      </c>
    </row>
    <row r="9" spans="1:12" ht="30.75" customHeight="1">
      <c r="A9" s="292"/>
      <c r="B9" s="177"/>
      <c r="C9" s="177" t="s">
        <v>59</v>
      </c>
      <c r="D9" s="177" t="s">
        <v>60</v>
      </c>
      <c r="E9" s="177" t="s">
        <v>61</v>
      </c>
      <c r="F9" s="177" t="s">
        <v>62</v>
      </c>
      <c r="G9" s="177"/>
      <c r="H9" s="177" t="s">
        <v>59</v>
      </c>
      <c r="I9" s="177" t="s">
        <v>60</v>
      </c>
      <c r="J9" s="177" t="s">
        <v>61</v>
      </c>
      <c r="K9" s="177" t="s">
        <v>62</v>
      </c>
    </row>
    <row r="10" spans="1:12" ht="14.25" customHeight="1">
      <c r="A10" s="293"/>
      <c r="B10" s="178" t="s">
        <v>2</v>
      </c>
      <c r="C10" s="178" t="s">
        <v>3</v>
      </c>
      <c r="D10" s="178" t="s">
        <v>3</v>
      </c>
      <c r="E10" s="178" t="s">
        <v>3</v>
      </c>
      <c r="F10" s="178" t="s">
        <v>3</v>
      </c>
      <c r="G10" s="178"/>
      <c r="H10" s="178" t="s">
        <v>3</v>
      </c>
      <c r="I10" s="178" t="s">
        <v>3</v>
      </c>
      <c r="J10" s="178" t="s">
        <v>3</v>
      </c>
      <c r="K10" s="178" t="s">
        <v>3</v>
      </c>
    </row>
    <row r="11" spans="1:12" s="18" customFormat="1" ht="28.5" hidden="1" customHeight="1">
      <c r="A11" s="14">
        <v>2010</v>
      </c>
      <c r="B11" s="15">
        <f t="shared" ref="B11" si="0">SUM(C11:F11)</f>
        <v>35252</v>
      </c>
      <c r="C11" s="16">
        <v>35227</v>
      </c>
      <c r="D11" s="16">
        <v>25</v>
      </c>
      <c r="E11" s="16">
        <v>0</v>
      </c>
      <c r="F11" s="16">
        <v>0</v>
      </c>
      <c r="G11" s="17">
        <f t="shared" ref="G11:G13" si="1">SUM(H11:K11)</f>
        <v>3802</v>
      </c>
      <c r="H11" s="16">
        <v>3043</v>
      </c>
      <c r="I11" s="16">
        <v>134</v>
      </c>
      <c r="J11" s="16">
        <v>625</v>
      </c>
      <c r="K11" s="16">
        <v>0</v>
      </c>
      <c r="L11" s="10"/>
    </row>
    <row r="12" spans="1:12" ht="65.099999999999994" hidden="1" customHeight="1">
      <c r="A12" s="14">
        <v>2012</v>
      </c>
      <c r="B12" s="15">
        <v>63707</v>
      </c>
      <c r="C12" s="16">
        <v>63527</v>
      </c>
      <c r="D12" s="16">
        <v>180</v>
      </c>
      <c r="E12" s="16">
        <v>1</v>
      </c>
      <c r="F12" s="16">
        <v>0</v>
      </c>
      <c r="G12" s="17">
        <f t="shared" si="1"/>
        <v>1868</v>
      </c>
      <c r="H12" s="16">
        <v>106</v>
      </c>
      <c r="I12" s="16">
        <v>130</v>
      </c>
      <c r="J12" s="16">
        <v>1632</v>
      </c>
      <c r="K12" s="16">
        <v>0</v>
      </c>
    </row>
    <row r="13" spans="1:12" ht="65.099999999999994" customHeight="1">
      <c r="A13" s="14">
        <v>2013</v>
      </c>
      <c r="B13" s="15">
        <v>51759</v>
      </c>
      <c r="C13" s="16">
        <v>51693</v>
      </c>
      <c r="D13" s="16">
        <v>67</v>
      </c>
      <c r="E13" s="16">
        <v>0</v>
      </c>
      <c r="F13" s="16">
        <v>0</v>
      </c>
      <c r="G13" s="17">
        <f t="shared" si="1"/>
        <v>1256</v>
      </c>
      <c r="H13" s="16">
        <v>98</v>
      </c>
      <c r="I13" s="16">
        <v>99</v>
      </c>
      <c r="J13" s="16">
        <v>1059</v>
      </c>
      <c r="K13" s="16">
        <v>0</v>
      </c>
    </row>
    <row r="14" spans="1:12" ht="65.099999999999994" customHeight="1">
      <c r="A14" s="14">
        <v>2014</v>
      </c>
      <c r="B14" s="15">
        <v>53347</v>
      </c>
      <c r="C14" s="16">
        <v>53261</v>
      </c>
      <c r="D14" s="16">
        <v>69</v>
      </c>
      <c r="E14" s="16">
        <v>0</v>
      </c>
      <c r="F14" s="16">
        <v>17</v>
      </c>
      <c r="G14" s="17">
        <v>2000</v>
      </c>
      <c r="H14" s="16">
        <v>132</v>
      </c>
      <c r="I14" s="16">
        <v>1002</v>
      </c>
      <c r="J14" s="16">
        <v>866</v>
      </c>
      <c r="K14" s="19">
        <v>0</v>
      </c>
    </row>
    <row r="15" spans="1:12" ht="65.099999999999994" customHeight="1">
      <c r="A15" s="14">
        <v>2015</v>
      </c>
      <c r="B15" s="15">
        <f t="shared" ref="B15" si="2">SUM(C15:F15)</f>
        <v>44805</v>
      </c>
      <c r="C15" s="16">
        <v>44644</v>
      </c>
      <c r="D15" s="16">
        <v>161</v>
      </c>
      <c r="E15" s="16">
        <v>0</v>
      </c>
      <c r="F15" s="16">
        <v>0</v>
      </c>
      <c r="G15" s="17">
        <f t="shared" ref="G15" si="3">SUM(H15:K15)</f>
        <v>10597</v>
      </c>
      <c r="H15" s="16">
        <v>8065</v>
      </c>
      <c r="I15" s="16">
        <v>1613</v>
      </c>
      <c r="J15" s="16">
        <v>847</v>
      </c>
      <c r="K15" s="19">
        <v>72</v>
      </c>
    </row>
    <row r="16" spans="1:12" ht="65.099999999999994" customHeight="1">
      <c r="A16" s="14">
        <v>2016</v>
      </c>
      <c r="B16" s="15">
        <v>41081</v>
      </c>
      <c r="C16" s="16">
        <v>40699</v>
      </c>
      <c r="D16" s="16">
        <v>377</v>
      </c>
      <c r="E16" s="16">
        <v>4</v>
      </c>
      <c r="F16" s="16">
        <v>0</v>
      </c>
      <c r="G16" s="17">
        <v>15147</v>
      </c>
      <c r="H16" s="16">
        <v>12562</v>
      </c>
      <c r="I16" s="16">
        <v>1833</v>
      </c>
      <c r="J16" s="16">
        <v>679</v>
      </c>
      <c r="K16" s="19">
        <v>73</v>
      </c>
    </row>
    <row r="17" spans="1:11" ht="65.099999999999994" customHeight="1">
      <c r="A17" s="14">
        <v>2017</v>
      </c>
      <c r="B17" s="15">
        <f>SUM(C17:F17)</f>
        <v>41971</v>
      </c>
      <c r="C17" s="16">
        <v>41389</v>
      </c>
      <c r="D17" s="16">
        <v>581</v>
      </c>
      <c r="E17" s="16">
        <v>1</v>
      </c>
      <c r="F17" s="16">
        <v>0</v>
      </c>
      <c r="G17" s="17">
        <f>SUM(H17:K17)</f>
        <v>5728</v>
      </c>
      <c r="H17" s="16">
        <v>3999</v>
      </c>
      <c r="I17" s="16">
        <v>785</v>
      </c>
      <c r="J17" s="16">
        <v>477</v>
      </c>
      <c r="K17" s="19">
        <v>467</v>
      </c>
    </row>
    <row r="18" spans="1:11" s="18" customFormat="1" ht="65.099999999999994" customHeight="1">
      <c r="A18" s="20">
        <v>2018</v>
      </c>
      <c r="B18" s="246">
        <f>SUM(C18:F18)</f>
        <v>37285</v>
      </c>
      <c r="C18" s="21">
        <v>36128</v>
      </c>
      <c r="D18" s="21">
        <v>1135</v>
      </c>
      <c r="E18" s="21">
        <v>7</v>
      </c>
      <c r="F18" s="21">
        <v>15</v>
      </c>
      <c r="G18" s="192">
        <f>SUM(H18:K18)</f>
        <v>2517</v>
      </c>
      <c r="H18" s="21">
        <v>79</v>
      </c>
      <c r="I18" s="21">
        <v>1373</v>
      </c>
      <c r="J18" s="21">
        <v>413</v>
      </c>
      <c r="K18" s="22">
        <v>652</v>
      </c>
    </row>
    <row r="19" spans="1:11" s="18" customFormat="1" ht="6.75" customHeight="1">
      <c r="A19" s="23"/>
      <c r="B19" s="24"/>
      <c r="C19" s="24"/>
      <c r="D19" s="24"/>
      <c r="E19" s="24"/>
      <c r="F19" s="24"/>
      <c r="G19" s="24"/>
      <c r="H19" s="24"/>
      <c r="I19" s="24"/>
      <c r="J19" s="24"/>
      <c r="K19" s="24"/>
    </row>
    <row r="20" spans="1:11" s="18" customFormat="1" ht="45" customHeight="1">
      <c r="A20" s="188"/>
      <c r="B20" s="192"/>
      <c r="C20" s="192"/>
      <c r="D20" s="192"/>
      <c r="E20" s="192"/>
      <c r="F20" s="192"/>
      <c r="G20" s="192"/>
      <c r="H20" s="192"/>
      <c r="I20" s="192"/>
      <c r="J20" s="192"/>
      <c r="K20" s="192"/>
    </row>
    <row r="21" spans="1:11" s="26" customFormat="1" ht="18" customHeight="1">
      <c r="A21" s="25" t="s">
        <v>279</v>
      </c>
      <c r="E21" s="27"/>
      <c r="K21" s="27"/>
    </row>
    <row r="22" spans="1:11" s="28" customFormat="1">
      <c r="K22" s="29"/>
    </row>
    <row r="23" spans="1:11" s="28" customFormat="1">
      <c r="K23" s="29"/>
    </row>
    <row r="24" spans="1:11" s="28" customFormat="1">
      <c r="A24" s="30"/>
      <c r="K24" s="29"/>
    </row>
    <row r="25" spans="1:11" s="28" customFormat="1">
      <c r="A25" s="31"/>
      <c r="K25" s="29"/>
    </row>
  </sheetData>
  <mergeCells count="3">
    <mergeCell ref="B7:F7"/>
    <mergeCell ref="G7:K7"/>
    <mergeCell ref="A7:A10"/>
  </mergeCells>
  <phoneticPr fontId="2" type="noConversion"/>
  <printOptions horizontalCentered="1"/>
  <pageMargins left="0.39370078740157483" right="0.39370078740157483" top="0.55118110236220474" bottom="0.55118110236220474" header="0.51181102362204722" footer="0.51181102362204722"/>
  <pageSetup paperSize="9" scale="77" firstPageNumber="189" pageOrder="overThenDown" orientation="portrait" blackAndWhite="1" useFirstPageNumber="1" r:id="rId1"/>
  <headerFooter differentOddEven="1" alignWithMargins="0">
    <oddHeader>&amp;R&amp;"-,보통"&amp;12Trade, Banking, Insurance and Other Services  &amp;P</oddHeader>
    <evenHeader>&amp;L&amp;"-,보통"&amp;12&amp;P  유통.금융.보험 및 기타 서비스</evenHeader>
    <firstHeader>&amp;R&amp;"-,보통"&amp;12Trade, Banking, Insurance and Other Services    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이름이 지정된 범위</vt:lpstr>
      </vt:variant>
      <vt:variant>
        <vt:i4>7</vt:i4>
      </vt:variant>
    </vt:vector>
  </HeadingPairs>
  <TitlesOfParts>
    <vt:vector size="15" baseType="lpstr">
      <vt:lpstr>Ⅸ. 유통 · 금융 · 보험 및 기타 서비스</vt:lpstr>
      <vt:lpstr>1.유통업체현황</vt:lpstr>
      <vt:lpstr>2.금융기관</vt:lpstr>
      <vt:lpstr>3.금융기관 예금,대출</vt:lpstr>
      <vt:lpstr>4.수출입통관실적</vt:lpstr>
      <vt:lpstr>4-1.수출실적</vt:lpstr>
      <vt:lpstr>4-2.수입실적</vt:lpstr>
      <vt:lpstr>5. 농림수산물수출입</vt:lpstr>
      <vt:lpstr>'1.유통업체현황'!Print_Area</vt:lpstr>
      <vt:lpstr>'2.금융기관'!Print_Area</vt:lpstr>
      <vt:lpstr>'4.수출입통관실적'!Print_Area</vt:lpstr>
      <vt:lpstr>'4-1.수출실적'!Print_Area</vt:lpstr>
      <vt:lpstr>'4-2.수입실적'!Print_Area</vt:lpstr>
      <vt:lpstr>'5. 농림수산물수출입'!Print_Area</vt:lpstr>
      <vt:lpstr>'Ⅸ. 유통 · 금융 · 보험 및 기타 서비스'!Print_Area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현영남</dc:creator>
  <cp:lastModifiedBy>사용자</cp:lastModifiedBy>
  <cp:lastPrinted>2020-06-10T09:42:27Z</cp:lastPrinted>
  <dcterms:created xsi:type="dcterms:W3CDTF">2002-12-02T04:12:14Z</dcterms:created>
  <dcterms:modified xsi:type="dcterms:W3CDTF">2020-09-10T07:36:09Z</dcterms:modified>
</cp:coreProperties>
</file>