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이소현\2025\통계연보\2024년 기본통계 표준서식(안)\제64회 홍천통계연보\"/>
    </mc:Choice>
  </mc:AlternateContent>
  <xr:revisionPtr revIDLastSave="0" documentId="13_ncr:1_{17A96555-ACF4-42B6-8455-C9B7FC287E7B}" xr6:coauthVersionLast="47" xr6:coauthVersionMax="47" xr10:uidLastSave="{00000000-0000-0000-0000-000000000000}"/>
  <bookViews>
    <workbookView xWindow="28680" yWindow="-120" windowWidth="29040" windowHeight="15840" tabRatio="727" xr2:uid="{00000000-000D-0000-FFFF-FFFF00000000}"/>
  </bookViews>
  <sheets>
    <sheet name="Ⅶ-1.광업 및 제조업" sheetId="10" r:id="rId1"/>
    <sheet name="Ⅶ-2.사업체규모별(중분류별)광업 및 제조업(10인이상)" sheetId="15" r:id="rId2"/>
    <sheet name="Ⅶ-3.제조업 중분류별 사업체수 및 종사자수(10인이상)" sheetId="11" r:id="rId3"/>
    <sheet name="Ⅶ-4.산업 및 농공단지" sheetId="20" r:id="rId4"/>
    <sheet name="Ⅶ-5.석유류 소비량" sheetId="16" r:id="rId5"/>
    <sheet name="Ⅶ-6.에너지 관리대상 현황" sheetId="21" r:id="rId6"/>
  </sheets>
  <definedNames>
    <definedName name="_xlnm.Print_Area" localSheetId="5">'Ⅶ-6.에너지 관리대상 현황'!$A$1:$H$12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20" l="1"/>
  <c r="I10" i="20" l="1"/>
  <c r="D10" i="20"/>
  <c r="E10" i="20"/>
  <c r="F10" i="20"/>
  <c r="G10" i="20"/>
  <c r="H10" i="20"/>
  <c r="J10" i="20"/>
  <c r="K10" i="20"/>
  <c r="L10" i="20"/>
  <c r="M10" i="20"/>
  <c r="N10" i="20"/>
  <c r="B10" i="20"/>
  <c r="B21" i="16" l="1"/>
  <c r="B20" i="16"/>
  <c r="B19" i="16"/>
  <c r="B18" i="16"/>
  <c r="B17" i="16"/>
  <c r="B16" i="16"/>
  <c r="B15" i="16"/>
  <c r="B14" i="16"/>
  <c r="B13" i="16"/>
  <c r="B12" i="16"/>
  <c r="B11" i="16"/>
  <c r="B10" i="16"/>
  <c r="H9" i="16"/>
  <c r="G9" i="16"/>
  <c r="F9" i="16"/>
  <c r="E9" i="16"/>
  <c r="D9" i="16"/>
  <c r="C9" i="16"/>
  <c r="B9" i="16"/>
</calcChain>
</file>

<file path=xl/sharedStrings.xml><?xml version="1.0" encoding="utf-8"?>
<sst xmlns="http://schemas.openxmlformats.org/spreadsheetml/2006/main" count="287" uniqueCount="136">
  <si>
    <t>단위 : 개, 명, 백만원</t>
  </si>
  <si>
    <t>Source : Statistics Korea</t>
  </si>
  <si>
    <t>Unit : each, person, million won</t>
    <phoneticPr fontId="2" type="noConversion"/>
  </si>
  <si>
    <t>사업체수
Number of establishments</t>
    <phoneticPr fontId="2" type="noConversion"/>
  </si>
  <si>
    <t xml:space="preserve"> 자료 : 「광업제조업조사」 통계청 산업통계과 </t>
    <phoneticPr fontId="2" type="noConversion"/>
  </si>
  <si>
    <t>휘발유
Gasoline</t>
    <phoneticPr fontId="2" type="noConversion"/>
  </si>
  <si>
    <t>벙커C유
Bunker C</t>
    <phoneticPr fontId="2" type="noConversion"/>
  </si>
  <si>
    <t>LPG</t>
    <phoneticPr fontId="2" type="noConversion"/>
  </si>
  <si>
    <t xml:space="preserve"> 주 : toe(tonnage of oil equivalent)는 석유환산톤을 뜻함</t>
    <phoneticPr fontId="2" type="noConversion"/>
  </si>
  <si>
    <t>단지수
Number of  complexes</t>
    <phoneticPr fontId="4" type="noConversion"/>
  </si>
  <si>
    <t>단위 : 개, 명</t>
    <phoneticPr fontId="2" type="noConversion"/>
  </si>
  <si>
    <t>사업체수
Establishments</t>
    <phoneticPr fontId="2" type="noConversion"/>
  </si>
  <si>
    <t>종사자수
Workers</t>
    <phoneticPr fontId="2" type="noConversion"/>
  </si>
  <si>
    <t xml:space="preserve"> 자료 : 「광업제조업조사」 통계청 산업통계과</t>
    <phoneticPr fontId="2" type="noConversion"/>
  </si>
  <si>
    <t>종사자수
Number of 
workers</t>
    <phoneticPr fontId="2" type="noConversion"/>
  </si>
  <si>
    <t>출하액
Value of 
shipments</t>
    <phoneticPr fontId="2" type="noConversion"/>
  </si>
  <si>
    <t>단위 : 개별</t>
    <phoneticPr fontId="2" type="noConversion"/>
  </si>
  <si>
    <t>종사자수
Number of workers</t>
    <phoneticPr fontId="2" type="noConversion"/>
  </si>
  <si>
    <t>출하액
Value of shipments</t>
    <phoneticPr fontId="2" type="noConversion"/>
  </si>
  <si>
    <t>Source : Ministry of Trade Industruy and Energy, Metropolitan City and Province</t>
    <phoneticPr fontId="2" type="noConversion"/>
  </si>
  <si>
    <t>단위 : 개</t>
    <phoneticPr fontId="2" type="noConversion"/>
  </si>
  <si>
    <t>Unit : number</t>
    <phoneticPr fontId="2" type="noConversion"/>
  </si>
  <si>
    <t>관리대상 수
Number of subject to control</t>
    <phoneticPr fontId="2" type="noConversion"/>
  </si>
  <si>
    <t>주요생산비
Major production cost</t>
    <phoneticPr fontId="2" type="noConversion"/>
  </si>
  <si>
    <t>주요생산비
Major production 
cost</t>
    <phoneticPr fontId="2" type="noConversion"/>
  </si>
  <si>
    <t>유형자산 
연말잔액
Value of tangible assets
at end of year</t>
    <phoneticPr fontId="2" type="noConversion"/>
  </si>
  <si>
    <t>Ⅶ. 광업·제조업 및 에너지 Mining·Manufacturing Industry and Energy</t>
    <phoneticPr fontId="2" type="noConversion"/>
  </si>
  <si>
    <t>1. 광업 및 제조업(10인이상)  Mining and Manufacturing(10 or More workers)</t>
    <phoneticPr fontId="2" type="noConversion"/>
  </si>
  <si>
    <t>5. 석유류 소비량  Petroleum Consumption</t>
    <phoneticPr fontId="2" type="noConversion"/>
  </si>
  <si>
    <t>6. 에너지 관리대상 현황  Energy Control</t>
    <phoneticPr fontId="2" type="noConversion"/>
  </si>
  <si>
    <t>유형자산연말
잔액(건설중인
자산제외)
Value of tangible assets at end of year</t>
    <phoneticPr fontId="2" type="noConversion"/>
  </si>
  <si>
    <t>Unit : item specific</t>
    <phoneticPr fontId="2" type="noConversion"/>
  </si>
  <si>
    <t xml:space="preserve">부가가치
Value added </t>
    <phoneticPr fontId="2" type="noConversion"/>
  </si>
  <si>
    <t>4. 산업 및 농공단지 General and Rural Area Industrial Complexes</t>
    <phoneticPr fontId="2" type="noConversion"/>
  </si>
  <si>
    <t>Source : Korea Industrial Complex Corporation, Metropolitan City and Province</t>
    <phoneticPr fontId="2" type="noConversion"/>
  </si>
  <si>
    <t>Source : Korea National Oil Corporation</t>
    <phoneticPr fontId="2" type="noConversion"/>
  </si>
  <si>
    <t>단위 : 천 배럴</t>
    <phoneticPr fontId="2" type="noConversion"/>
  </si>
  <si>
    <t>2,000
～5,000 미만</t>
    <phoneticPr fontId="2" type="noConversion"/>
  </si>
  <si>
    <t>5,000
～10,000 미만</t>
    <phoneticPr fontId="2" type="noConversion"/>
  </si>
  <si>
    <t>10,000
～20,000 미만</t>
    <phoneticPr fontId="2" type="noConversion"/>
  </si>
  <si>
    <t>20,000
～50,000 미만</t>
    <phoneticPr fontId="2" type="noConversion"/>
  </si>
  <si>
    <t>50,000
～100,000 미만</t>
    <phoneticPr fontId="2" type="noConversion"/>
  </si>
  <si>
    <t>100,000 이상</t>
    <phoneticPr fontId="2" type="noConversion"/>
  </si>
  <si>
    <t xml:space="preserve"> ○ 합계, 광업, 제조업 순으로 작성하며 광업과 제조업의 작성양식은 합계양식과 동일 </t>
    <phoneticPr fontId="2" type="noConversion"/>
  </si>
  <si>
    <t>Unit : each, person</t>
    <phoneticPr fontId="2" type="noConversion"/>
  </si>
  <si>
    <t>에너지 사용량별 
By energy consumption(toe/year)</t>
    <phoneticPr fontId="2" type="noConversion"/>
  </si>
  <si>
    <t>합계 (광업· 제조업)
Total( Mining · Manufacturing)</t>
    <phoneticPr fontId="2" type="noConversion"/>
  </si>
  <si>
    <t>인쇄,
기록매체복제업
Printing and reproduction of recorded media</t>
    <phoneticPr fontId="2" type="noConversion"/>
  </si>
  <si>
    <t>기타제품
Other manufacturing</t>
    <phoneticPr fontId="2" type="noConversion"/>
  </si>
  <si>
    <t>산업용기계,
장비수리업
Maintenance and repair services of industrial machinery and equipment</t>
    <phoneticPr fontId="2" type="noConversion"/>
  </si>
  <si>
    <t>식료품
 Food products</t>
    <phoneticPr fontId="2" type="noConversion"/>
  </si>
  <si>
    <t>음료
 Beverages</t>
    <phoneticPr fontId="2" type="noConversion"/>
  </si>
  <si>
    <t>담배
 Tobacco products</t>
    <phoneticPr fontId="2" type="noConversion"/>
  </si>
  <si>
    <t>섬유제품
(의복제외)
 Textiles, except apparel</t>
    <phoneticPr fontId="2" type="noConversion"/>
  </si>
  <si>
    <t>의복, 의복 액세서리, 
모피제품
 Wearing apparel, clothing accessories and fur articles</t>
    <phoneticPr fontId="2" type="noConversion"/>
  </si>
  <si>
    <t>가죽, 가방, 신발
 Leather, luggage and footwear</t>
    <phoneticPr fontId="2" type="noConversion"/>
  </si>
  <si>
    <t>목재,
나무제품
(가구제외)
 Wood and of products of wood and cork; except furniture</t>
    <phoneticPr fontId="2" type="noConversion"/>
  </si>
  <si>
    <t>펄프, 종이,
종이제품
 Pulp, paper and paper products</t>
    <phoneticPr fontId="2" type="noConversion"/>
  </si>
  <si>
    <t>코크스, 연탄,
석유정제품
 Coke, briquettes and refined petroleum products</t>
    <phoneticPr fontId="2" type="noConversion"/>
  </si>
  <si>
    <t>의료용물질, 의약품
 Pharmaceuticals, medicinal chemical and botanical products</t>
    <phoneticPr fontId="2" type="noConversion"/>
  </si>
  <si>
    <t>화학물질, 화학제품
(의약품제외)
 Chemicals and chemical products; except pharmaceuticals and medicinal chemicals</t>
    <phoneticPr fontId="2" type="noConversion"/>
  </si>
  <si>
    <t>고무, 플라스틱제품
 Rubber and plastics products</t>
    <phoneticPr fontId="2" type="noConversion"/>
  </si>
  <si>
    <t>비금속광물제품
 Other non-metallic mineral products</t>
    <phoneticPr fontId="2" type="noConversion"/>
  </si>
  <si>
    <t>1차금속
 Basic metals</t>
    <phoneticPr fontId="2" type="noConversion"/>
  </si>
  <si>
    <t>전자부품,
컴퓨터, 영상,
음향 및 통신장비
 Electronic components, computer; visual, sounding and communication equipment</t>
    <phoneticPr fontId="2" type="noConversion"/>
  </si>
  <si>
    <t>의료, 정밀,
광학기기, 시계
 Medical, precision and optical instruments, watches and clocks</t>
    <phoneticPr fontId="2" type="noConversion"/>
  </si>
  <si>
    <t>전기장비
 Electrical equipment</t>
    <phoneticPr fontId="2" type="noConversion"/>
  </si>
  <si>
    <t>자동차, 트레일러
 Motor vehicles, trailers and semitrailers</t>
    <phoneticPr fontId="2" type="noConversion"/>
  </si>
  <si>
    <t>기타기계 및 장비
 Other machinery and equipment</t>
    <phoneticPr fontId="2" type="noConversion"/>
  </si>
  <si>
    <t>기타 운송장비
 Other transport equipment</t>
    <phoneticPr fontId="2" type="noConversion"/>
  </si>
  <si>
    <t>가구
 Furniture</t>
    <phoneticPr fontId="2" type="noConversion"/>
  </si>
  <si>
    <t>금속가공제품
(기계 및 가구 제외)
 Fabricated metal products, except machinery and furniture</t>
    <phoneticPr fontId="2" type="noConversion"/>
  </si>
  <si>
    <t>합계
Total</t>
    <phoneticPr fontId="2" type="noConversion"/>
  </si>
  <si>
    <t>등유
Kerosene</t>
    <phoneticPr fontId="2" type="noConversion"/>
  </si>
  <si>
    <t>경유
Diesel</t>
    <phoneticPr fontId="2" type="noConversion"/>
  </si>
  <si>
    <t>3. 제조업 중분류별 사업체수 및 종사자수(10인이상)
    Number of Establishments and Workers, by Division of Manufacturing Industry(10 or More workers)</t>
    <phoneticPr fontId="2" type="noConversion"/>
  </si>
  <si>
    <t>연별
월별</t>
    <phoneticPr fontId="2" type="noConversion"/>
  </si>
  <si>
    <t>Unit : 1,000 barrel</t>
    <phoneticPr fontId="2" type="noConversion"/>
  </si>
  <si>
    <t>2. 사업체규모별(중분류별) 광업 및 제조업(10인이상)
    Mining and Manufacturing by Division of Industry (10 or More workers)</t>
    <phoneticPr fontId="2" type="noConversion"/>
  </si>
  <si>
    <r>
      <rPr>
        <sz val="9"/>
        <color rgb="FF0070C0"/>
        <rFont val="굴림"/>
        <family val="3"/>
        <charset val="129"/>
      </rPr>
      <t>급여액</t>
    </r>
    <r>
      <rPr>
        <sz val="9"/>
        <rFont val="굴림"/>
        <family val="3"/>
        <charset val="129"/>
      </rPr>
      <t xml:space="preserve">
(퇴직금제외)
Wages and salaries</t>
    </r>
    <phoneticPr fontId="2" type="noConversion"/>
  </si>
  <si>
    <t>가동업체
Number of factories in operation</t>
    <phoneticPr fontId="2" type="noConversion"/>
  </si>
  <si>
    <t>지정면적
(thousand ㎡)</t>
    <phoneticPr fontId="4" type="noConversion"/>
  </si>
  <si>
    <t>관리면적
(㎡)</t>
    <phoneticPr fontId="4" type="noConversion"/>
  </si>
  <si>
    <t>전체면적</t>
    <phoneticPr fontId="2" type="noConversion"/>
  </si>
  <si>
    <t>분양대상</t>
    <phoneticPr fontId="2" type="noConversion"/>
  </si>
  <si>
    <t>분양</t>
    <phoneticPr fontId="2" type="noConversion"/>
  </si>
  <si>
    <t>미분양</t>
    <phoneticPr fontId="2" type="noConversion"/>
  </si>
  <si>
    <t>분양률</t>
    <phoneticPr fontId="4" type="noConversion"/>
  </si>
  <si>
    <t>입주업체
Number of factories in the complexes</t>
    <phoneticPr fontId="4" type="noConversion"/>
  </si>
  <si>
    <t>고용</t>
    <phoneticPr fontId="2" type="noConversion"/>
  </si>
  <si>
    <t>누계생산
(백만원)</t>
    <phoneticPr fontId="2" type="noConversion"/>
  </si>
  <si>
    <t>누계수출
(천달러)</t>
    <phoneticPr fontId="4" type="noConversion"/>
  </si>
  <si>
    <t>산업시설구역</t>
    <phoneticPr fontId="2" type="noConversion"/>
  </si>
  <si>
    <t>X</t>
  </si>
  <si>
    <t>합   계</t>
  </si>
  <si>
    <t>광   업</t>
  </si>
  <si>
    <t>제조업</t>
  </si>
  <si>
    <t>식료품 제조업</t>
  </si>
  <si>
    <t>음료 제조업</t>
  </si>
  <si>
    <t>전기장비 제조업</t>
  </si>
  <si>
    <t>비금속광물 광업
(연료용 제외)</t>
    <phoneticPr fontId="2" type="noConversion"/>
  </si>
  <si>
    <t>의복, 의복액세서리 
및 모피제품 제조업</t>
    <phoneticPr fontId="2" type="noConversion"/>
  </si>
  <si>
    <t>목재 및 나무제품 제조업
(가구제외)</t>
    <phoneticPr fontId="2" type="noConversion"/>
  </si>
  <si>
    <t>화학물질 및 화학제품 
제조업(의약품 제외)</t>
    <phoneticPr fontId="2" type="noConversion"/>
  </si>
  <si>
    <t>의료용 물질 
및 의약품 제조업</t>
    <phoneticPr fontId="2" type="noConversion"/>
  </si>
  <si>
    <t>고무 및 
플라스틱제품 제조업</t>
    <phoneticPr fontId="2" type="noConversion"/>
  </si>
  <si>
    <t>비금속 광물제품 제조업</t>
    <phoneticPr fontId="2" type="noConversion"/>
  </si>
  <si>
    <t>금속 가공제품 제조업
(기계 및 가구 제외)</t>
    <phoneticPr fontId="2" type="noConversion"/>
  </si>
  <si>
    <t>의료, 정밀, 광학기기 
및 시계 제조업</t>
    <phoneticPr fontId="2" type="noConversion"/>
  </si>
  <si>
    <t>전자부품, 컴퓨터, 영상,
음향, 및 통신장비 제조업</t>
    <phoneticPr fontId="2" type="noConversion"/>
  </si>
  <si>
    <t>시군구별
산업분류별</t>
    <phoneticPr fontId="2" type="noConversion"/>
  </si>
  <si>
    <t>급여액
(퇴직금 제외)
Wages and salaries</t>
    <phoneticPr fontId="2" type="noConversion"/>
  </si>
  <si>
    <t>북방(일반)</t>
    <phoneticPr fontId="2" type="noConversion"/>
  </si>
  <si>
    <t>양덕원(농공)</t>
    <phoneticPr fontId="2" type="noConversion"/>
  </si>
  <si>
    <t>상오안(농공)</t>
    <phoneticPr fontId="2" type="noConversion"/>
  </si>
  <si>
    <t>화전(농공)</t>
    <phoneticPr fontId="2" type="noConversion"/>
  </si>
  <si>
    <t>북방(농공)</t>
    <phoneticPr fontId="2" type="noConversion"/>
  </si>
  <si>
    <t>1월</t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</si>
  <si>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</si>
  <si>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</si>
  <si>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</si>
  <si>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</si>
  <si>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</si>
  <si>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</si>
  <si>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</si>
  <si>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</si>
  <si>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</si>
  <si>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</si>
  <si>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</si>
  <si>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연  별</t>
    <phoneticPr fontId="2" type="noConversion"/>
  </si>
  <si>
    <t>홍천(도시첨단)</t>
    <phoneticPr fontId="2" type="noConversion"/>
  </si>
  <si>
    <t xml:space="preserve"> 자료 : 한국산업단지공단「전국산업단지현황통계」</t>
    <phoneticPr fontId="2" type="noConversion"/>
  </si>
  <si>
    <t>자료 : 에너지관리공단</t>
    <phoneticPr fontId="2" type="noConversion"/>
  </si>
  <si>
    <t xml:space="preserve"> 자료 : 홍천군 경제진흥과</t>
    <phoneticPr fontId="2" type="noConversion"/>
  </si>
  <si>
    <r>
      <t>기타</t>
    </r>
    <r>
      <rPr>
        <vertAlign val="superscript"/>
        <sz val="9"/>
        <rFont val="굴림"/>
        <family val="3"/>
        <charset val="129"/>
      </rPr>
      <t>1)</t>
    </r>
    <r>
      <rPr>
        <sz val="9"/>
        <rFont val="굴림"/>
        <family val="3"/>
        <charset val="129"/>
      </rPr>
      <t xml:space="preserve">
Others</t>
    </r>
    <phoneticPr fontId="2" type="noConversion"/>
  </si>
  <si>
    <t xml:space="preserve"> 주 :  1) 경질중유, 중유, 나프타, 항공유 등 포함 Includes bunker-A, bunker-B, naphtha, aviation fuel,  etc.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</si>
</sst>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2" formatCode="_-&quot;₩&quot;* #,##0_-;\-&quot;₩&quot;* #,##0_-;_-&quot;₩&quot;* &quot;-&quot;_-;_-@_-"/>
    <numFmt numFmtId="41" formatCode="_-* #,##0_-;\-* #,##0_-;_-* &quot;-&quot;_-;_-@_-"/>
    <numFmt numFmtId="176" formatCode="_ * #,##0_ ;_ * \-#,##0_ ;_ * &quot;-&quot;_ ;_ @_ "/>
    <numFmt numFmtId="177" formatCode="#,##0_ "/>
    <numFmt numFmtId="178" formatCode="_ * #,##0.00_ ;_ * \-#,##0.00_ ;_ * &quot;-&quot;??_ ;_ @_ "/>
    <numFmt numFmtId="179" formatCode="&quot;₩&quot;#,##0;&quot;₩&quot;&quot;₩&quot;&quot;₩&quot;&quot;₩&quot;&quot;₩&quot;&quot;₩&quot;&quot;₩&quot;&quot;₩&quot;\-#,##0"/>
    <numFmt numFmtId="180" formatCode="&quot;₩&quot;#,##0.00;&quot;₩&quot;&quot;₩&quot;&quot;₩&quot;&quot;₩&quot;&quot;₩&quot;&quot;₩&quot;&quot;₩&quot;&quot;₩&quot;\-#,##0.00"/>
    <numFmt numFmtId="181" formatCode="&quot;₩&quot;#,##0.00;&quot;₩&quot;&quot;₩&quot;&quot;₩&quot;&quot;₩&quot;&quot;₩&quot;&quot;₩&quot;\-#,##0.00"/>
    <numFmt numFmtId="182" formatCode="_ &quot;₩&quot;* #,##0.00_ ;_ &quot;₩&quot;* &quot;₩&quot;\-#,##0.00_ ;_ &quot;₩&quot;* &quot;-&quot;??_ ;_ @_ "/>
    <numFmt numFmtId="183" formatCode="&quot;₩&quot;#,##0;&quot;₩&quot;&quot;₩&quot;&quot;₩&quot;\-#,##0"/>
    <numFmt numFmtId="184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5" formatCode="&quot;₩&quot;#,##0;[Red]&quot;₩&quot;&quot;₩&quot;\-#,##0"/>
    <numFmt numFmtId="186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7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8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89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90" formatCode="&quot;₩&quot;#,##0.00;&quot;₩&quot;\-#,##0.00"/>
    <numFmt numFmtId="191" formatCode="_-[$€-2]* #,##0.00_-;\-[$€-2]* #,##0.00_-;_-[$€-2]* &quot;-&quot;??_-"/>
    <numFmt numFmtId="192" formatCode="0.0"/>
  </numFmts>
  <fonts count="8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8"/>
      <name val="바탕"/>
      <family val="1"/>
      <charset val="129"/>
    </font>
    <font>
      <sz val="9"/>
      <name val="굴림"/>
      <family val="3"/>
      <charset val="129"/>
    </font>
    <font>
      <sz val="9"/>
      <name val="돋움"/>
      <family val="3"/>
      <charset val="129"/>
    </font>
    <font>
      <sz val="10"/>
      <name val="HY중고딕"/>
      <family val="1"/>
      <charset val="129"/>
    </font>
    <font>
      <b/>
      <sz val="18"/>
      <color indexed="56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"/>
      <family val="2"/>
    </font>
    <font>
      <sz val="10"/>
      <name val="Helv"/>
      <family val="2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3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name val="굴림체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2"/>
      <name val="돋움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바탕"/>
      <family val="1"/>
      <charset val="129"/>
    </font>
    <font>
      <sz val="10"/>
      <name val="굴림체"/>
      <family val="3"/>
      <charset val="129"/>
    </font>
    <font>
      <b/>
      <sz val="14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b/>
      <sz val="16"/>
      <name val="바탕"/>
      <family val="1"/>
      <charset val="129"/>
    </font>
    <font>
      <b/>
      <sz val="18"/>
      <name val="Arial"/>
      <family val="2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HY중고딕"/>
      <family val="1"/>
      <charset val="129"/>
    </font>
    <font>
      <b/>
      <sz val="16"/>
      <name val="굴림"/>
      <family val="3"/>
      <charset val="129"/>
    </font>
    <font>
      <b/>
      <sz val="12"/>
      <name val="굴림"/>
      <family val="3"/>
      <charset val="129"/>
    </font>
    <font>
      <sz val="10"/>
      <name val="굴림"/>
      <family val="3"/>
      <charset val="129"/>
    </font>
    <font>
      <sz val="11"/>
      <name val="굴림"/>
      <family val="3"/>
      <charset val="129"/>
    </font>
    <font>
      <sz val="10"/>
      <color theme="1"/>
      <name val="굴림"/>
      <family val="3"/>
      <charset val="129"/>
    </font>
    <font>
      <sz val="9"/>
      <color rgb="FF0070C0"/>
      <name val="굴림"/>
      <family val="3"/>
      <charset val="129"/>
    </font>
    <font>
      <b/>
      <sz val="9"/>
      <name val="굴림"/>
      <family val="3"/>
      <charset val="129"/>
    </font>
    <font>
      <b/>
      <sz val="11"/>
      <name val="돋움"/>
      <family val="3"/>
      <charset val="129"/>
    </font>
    <font>
      <sz val="10"/>
      <name val="바탕체"/>
      <family val="1"/>
      <charset val="129"/>
    </font>
    <font>
      <vertAlign val="superscript"/>
      <sz val="9"/>
      <name val="굴림"/>
      <family val="3"/>
      <charset val="129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79"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27" fillId="0" borderId="0"/>
    <xf numFmtId="0" fontId="27" fillId="0" borderId="0"/>
    <xf numFmtId="0" fontId="26" fillId="0" borderId="0" applyNumberFormat="0" applyFill="0" applyBorder="0" applyAlignment="0" applyProtection="0"/>
    <xf numFmtId="0" fontId="3" fillId="0" borderId="0"/>
    <xf numFmtId="0" fontId="3" fillId="0" borderId="0"/>
    <xf numFmtId="0" fontId="70" fillId="0" borderId="0"/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8" fillId="2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8" fillId="4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8" fillId="5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61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61" fillId="0" borderId="0" applyFont="0" applyFill="0" applyBorder="0" applyAlignment="0" applyProtection="0"/>
    <xf numFmtId="0" fontId="61" fillId="0" borderId="0" applyFont="0" applyFill="0" applyBorder="0" applyAlignment="0" applyProtection="0"/>
    <xf numFmtId="0" fontId="50" fillId="0" borderId="0"/>
    <xf numFmtId="0" fontId="49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14" fillId="3" borderId="0" applyNumberFormat="0" applyBorder="0" applyAlignment="0" applyProtection="0">
      <alignment vertical="center"/>
    </xf>
    <xf numFmtId="0" fontId="63" fillId="0" borderId="0"/>
    <xf numFmtId="0" fontId="51" fillId="0" borderId="0"/>
    <xf numFmtId="0" fontId="13" fillId="20" borderId="1" applyNumberFormat="0" applyAlignment="0" applyProtection="0">
      <alignment vertical="center"/>
    </xf>
    <xf numFmtId="0" fontId="64" fillId="0" borderId="0"/>
    <xf numFmtId="0" fontId="17" fillId="21" borderId="2" applyNumberFormat="0" applyAlignment="0" applyProtection="0">
      <alignment vertical="center"/>
    </xf>
    <xf numFmtId="176" fontId="26" fillId="0" borderId="0" applyFont="0" applyFill="0" applyBorder="0" applyAlignment="0" applyProtection="0"/>
    <xf numFmtId="0" fontId="1" fillId="0" borderId="0"/>
    <xf numFmtId="178" fontId="26" fillId="0" borderId="0" applyFont="0" applyFill="0" applyBorder="0" applyAlignment="0" applyProtection="0"/>
    <xf numFmtId="3" fontId="26" fillId="0" borderId="0" applyFont="0" applyFill="0" applyBorder="0" applyAlignment="0" applyProtection="0"/>
    <xf numFmtId="0" fontId="59" fillId="0" borderId="0" applyFont="0" applyFill="0" applyBorder="0" applyAlignment="0" applyProtection="0"/>
    <xf numFmtId="179" fontId="26" fillId="0" borderId="0" applyFont="0" applyFill="0" applyBorder="0" applyAlignment="0" applyProtection="0"/>
    <xf numFmtId="180" fontId="26" fillId="0" borderId="0" applyFont="0" applyFill="0" applyBorder="0" applyAlignment="0" applyProtection="0"/>
    <xf numFmtId="190" fontId="1" fillId="0" borderId="0" applyFont="0" applyFill="0" applyBorder="0" applyAlignment="0" applyProtection="0"/>
    <xf numFmtId="0" fontId="52" fillId="0" borderId="0"/>
    <xf numFmtId="0" fontId="26" fillId="0" borderId="0" applyFont="0" applyFill="0" applyBorder="0" applyAlignment="0" applyProtection="0"/>
    <xf numFmtId="0" fontId="52" fillId="0" borderId="0"/>
    <xf numFmtId="191" fontId="3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center"/>
    </xf>
    <xf numFmtId="2" fontId="26" fillId="0" borderId="0" applyFont="0" applyFill="0" applyBorder="0" applyAlignment="0" applyProtection="0"/>
    <xf numFmtId="0" fontId="24" fillId="4" borderId="0" applyNumberFormat="0" applyBorder="0" applyAlignment="0" applyProtection="0">
      <alignment vertical="center"/>
    </xf>
    <xf numFmtId="38" fontId="53" fillId="22" borderId="0" applyNumberFormat="0" applyBorder="0" applyAlignment="0" applyProtection="0"/>
    <xf numFmtId="38" fontId="53" fillId="23" borderId="0" applyNumberFormat="0" applyBorder="0" applyAlignment="0" applyProtection="0"/>
    <xf numFmtId="0" fontId="65" fillId="0" borderId="0">
      <alignment horizontal="left"/>
    </xf>
    <xf numFmtId="0" fontId="54" fillId="0" borderId="3" applyNumberFormat="0" applyAlignment="0" applyProtection="0">
      <alignment horizontal="left" vertical="center"/>
    </xf>
    <xf numFmtId="0" fontId="54" fillId="0" borderId="4">
      <alignment horizontal="left" vertical="center"/>
    </xf>
    <xf numFmtId="0" fontId="21" fillId="0" borderId="5" applyNumberFormat="0" applyFill="0" applyAlignment="0" applyProtection="0">
      <alignment vertical="center"/>
    </xf>
    <xf numFmtId="0" fontId="69" fillId="0" borderId="0" applyNumberFormat="0" applyFill="0" applyBorder="0" applyAlignment="0" applyProtection="0"/>
    <xf numFmtId="0" fontId="22" fillId="0" borderId="6" applyNumberFormat="0" applyFill="0" applyAlignment="0" applyProtection="0">
      <alignment vertical="center"/>
    </xf>
    <xf numFmtId="0" fontId="54" fillId="0" borderId="0" applyNumberFormat="0" applyFill="0" applyBorder="0" applyAlignment="0" applyProtection="0"/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top"/>
      <protection locked="0"/>
    </xf>
    <xf numFmtId="0" fontId="20" fillId="7" borderId="1" applyNumberFormat="0" applyAlignment="0" applyProtection="0">
      <alignment vertical="center"/>
    </xf>
    <xf numFmtId="10" fontId="53" fillId="24" borderId="8" applyNumberFormat="0" applyBorder="0" applyAlignment="0" applyProtection="0"/>
    <xf numFmtId="10" fontId="53" fillId="23" borderId="8" applyNumberFormat="0" applyBorder="0" applyAlignment="0" applyProtection="0"/>
    <xf numFmtId="0" fontId="18" fillId="0" borderId="9" applyNumberFormat="0" applyFill="0" applyAlignment="0" applyProtection="0">
      <alignment vertical="center"/>
    </xf>
    <xf numFmtId="176" fontId="26" fillId="0" borderId="0" applyFont="0" applyFill="0" applyBorder="0" applyAlignment="0" applyProtection="0"/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66" fillId="0" borderId="1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15" fillId="25" borderId="0" applyNumberFormat="0" applyBorder="0" applyAlignment="0" applyProtection="0">
      <alignment vertical="center"/>
    </xf>
    <xf numFmtId="181" fontId="3" fillId="0" borderId="0"/>
    <xf numFmtId="0" fontId="3" fillId="0" borderId="0"/>
    <xf numFmtId="0" fontId="26" fillId="0" borderId="0"/>
    <xf numFmtId="0" fontId="1" fillId="26" borderId="11" applyNumberFormat="0" applyFont="0" applyAlignment="0" applyProtection="0">
      <alignment vertical="center"/>
    </xf>
    <xf numFmtId="0" fontId="25" fillId="20" borderId="12" applyNumberFormat="0" applyAlignment="0" applyProtection="0">
      <alignment vertical="center"/>
    </xf>
    <xf numFmtId="10" fontId="26" fillId="0" borderId="0" applyFont="0" applyFill="0" applyBorder="0" applyAlignment="0" applyProtection="0"/>
    <xf numFmtId="0" fontId="66" fillId="0" borderId="0"/>
    <xf numFmtId="0" fontId="8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6" fillId="0" borderId="14" applyNumberFormat="0" applyFont="0" applyFill="0" applyAlignment="0" applyProtection="0"/>
    <xf numFmtId="0" fontId="67" fillId="0" borderId="15">
      <alignment horizontal="left"/>
    </xf>
    <xf numFmtId="0" fontId="12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20" borderId="1" applyNumberFormat="0" applyAlignment="0" applyProtection="0">
      <alignment vertical="center"/>
    </xf>
    <xf numFmtId="0" fontId="13" fillId="20" borderId="1" applyNumberFormat="0" applyAlignment="0" applyProtection="0">
      <alignment vertical="center"/>
    </xf>
    <xf numFmtId="0" fontId="31" fillId="20" borderId="1" applyNumberFormat="0" applyAlignment="0" applyProtection="0">
      <alignment vertical="center"/>
    </xf>
    <xf numFmtId="184" fontId="3" fillId="0" borderId="0">
      <protection locked="0"/>
    </xf>
    <xf numFmtId="0" fontId="56" fillId="0" borderId="0">
      <protection locked="0"/>
    </xf>
    <xf numFmtId="0" fontId="56" fillId="0" borderId="0">
      <protection locked="0"/>
    </xf>
    <xf numFmtId="0" fontId="32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2" fillId="3" borderId="0" applyNumberFormat="0" applyBorder="0" applyAlignment="0" applyProtection="0">
      <alignment vertical="center"/>
    </xf>
    <xf numFmtId="0" fontId="57" fillId="0" borderId="0">
      <protection locked="0"/>
    </xf>
    <xf numFmtId="0" fontId="57" fillId="0" borderId="0"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40" fontId="33" fillId="0" borderId="0" applyFont="0" applyFill="0" applyBorder="0" applyAlignment="0" applyProtection="0"/>
    <xf numFmtId="38" fontId="33" fillId="0" borderId="0" applyFont="0" applyFill="0" applyBorder="0" applyAlignment="0" applyProtection="0"/>
    <xf numFmtId="0" fontId="1" fillId="26" borderId="11" applyNumberFormat="0" applyFont="0" applyAlignment="0" applyProtection="0">
      <alignment vertical="center"/>
    </xf>
    <xf numFmtId="0" fontId="10" fillId="26" borderId="11" applyNumberFormat="0" applyFont="0" applyAlignment="0" applyProtection="0">
      <alignment vertical="center"/>
    </xf>
    <xf numFmtId="0" fontId="1" fillId="26" borderId="11" applyNumberFormat="0" applyFont="0" applyAlignment="0" applyProtection="0">
      <alignment vertical="center"/>
    </xf>
    <xf numFmtId="0" fontId="3" fillId="26" borderId="11" applyNumberFormat="0" applyFont="0" applyAlignment="0" applyProtection="0">
      <alignment vertical="center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58" fillId="0" borderId="0">
      <alignment vertical="center"/>
    </xf>
    <xf numFmtId="9" fontId="1" fillId="0" borderId="0" applyFont="0" applyFill="0" applyBorder="0" applyAlignment="0" applyProtection="0"/>
    <xf numFmtId="0" fontId="34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6" fillId="0" borderId="0">
      <alignment horizontal="center" vertical="center"/>
    </xf>
    <xf numFmtId="0" fontId="35" fillId="0" borderId="0">
      <alignment horizontal="center" vertical="center"/>
    </xf>
    <xf numFmtId="0" fontId="36" fillId="0" borderId="0"/>
    <xf numFmtId="0" fontId="3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21" borderId="2" applyNumberFormat="0" applyAlignment="0" applyProtection="0">
      <alignment vertical="center"/>
    </xf>
    <xf numFmtId="0" fontId="17" fillId="21" borderId="2" applyNumberFormat="0" applyAlignment="0" applyProtection="0">
      <alignment vertical="center"/>
    </xf>
    <xf numFmtId="0" fontId="38" fillId="21" borderId="2" applyNumberFormat="0" applyAlignment="0" applyProtection="0">
      <alignment vertical="center"/>
    </xf>
    <xf numFmtId="185" fontId="26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39" fillId="0" borderId="0" applyFont="0" applyFill="0" applyBorder="0" applyAlignment="0" applyProtection="0">
      <alignment vertical="center"/>
    </xf>
    <xf numFmtId="0" fontId="3" fillId="0" borderId="0" applyFont="0" applyFill="0" applyBorder="0" applyAlignment="0" applyProtection="0"/>
    <xf numFmtId="41" fontId="7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6" fillId="0" borderId="0"/>
    <xf numFmtId="0" fontId="59" fillId="0" borderId="0" applyFont="0" applyFill="0" applyBorder="0" applyAlignment="0" applyProtection="0"/>
    <xf numFmtId="0" fontId="40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40" fillId="0" borderId="9" applyNumberFormat="0" applyFill="0" applyAlignment="0" applyProtection="0">
      <alignment vertical="center"/>
    </xf>
    <xf numFmtId="0" fontId="41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41" fillId="0" borderId="13" applyNumberFormat="0" applyFill="0" applyAlignment="0" applyProtection="0">
      <alignment vertical="center"/>
    </xf>
    <xf numFmtId="0" fontId="42" fillId="7" borderId="1" applyNumberFormat="0" applyAlignment="0" applyProtection="0">
      <alignment vertical="center"/>
    </xf>
    <xf numFmtId="0" fontId="20" fillId="7" borderId="1" applyNumberFormat="0" applyAlignment="0" applyProtection="0">
      <alignment vertical="center"/>
    </xf>
    <xf numFmtId="0" fontId="42" fillId="7" borderId="1" applyNumberFormat="0" applyAlignment="0" applyProtection="0">
      <alignment vertical="center"/>
    </xf>
    <xf numFmtId="4" fontId="57" fillId="0" borderId="0">
      <protection locked="0"/>
    </xf>
    <xf numFmtId="186" fontId="3" fillId="0" borderId="0">
      <protection locked="0"/>
    </xf>
    <xf numFmtId="0" fontId="60" fillId="0" borderId="0">
      <alignment vertical="center"/>
    </xf>
    <xf numFmtId="0" fontId="44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44" fillId="0" borderId="5" applyNumberFormat="0" applyFill="0" applyAlignment="0" applyProtection="0">
      <alignment vertical="center"/>
    </xf>
    <xf numFmtId="0" fontId="45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45" fillId="0" borderId="6" applyNumberFormat="0" applyFill="0" applyAlignment="0" applyProtection="0">
      <alignment vertical="center"/>
    </xf>
    <xf numFmtId="0" fontId="46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46" fillId="0" borderId="7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47" fillId="4" borderId="0" applyNumberFormat="0" applyBorder="0" applyAlignment="0" applyProtection="0">
      <alignment vertical="center"/>
    </xf>
    <xf numFmtId="0" fontId="48" fillId="20" borderId="12" applyNumberFormat="0" applyAlignment="0" applyProtection="0">
      <alignment vertical="center"/>
    </xf>
    <xf numFmtId="0" fontId="25" fillId="20" borderId="12" applyNumberFormat="0" applyAlignment="0" applyProtection="0">
      <alignment vertical="center"/>
    </xf>
    <xf numFmtId="0" fontId="48" fillId="20" borderId="12" applyNumberFormat="0" applyAlignment="0" applyProtection="0">
      <alignment vertical="center"/>
    </xf>
    <xf numFmtId="41" fontId="1" fillId="0" borderId="0" applyFont="0" applyFill="0" applyBorder="0" applyAlignment="0" applyProtection="0"/>
    <xf numFmtId="176" fontId="3" fillId="0" borderId="0" applyProtection="0"/>
    <xf numFmtId="0" fontId="3" fillId="0" borderId="0" applyFont="0" applyFill="0" applyBorder="0" applyAlignment="0" applyProtection="0"/>
    <xf numFmtId="0" fontId="43" fillId="0" borderId="0"/>
    <xf numFmtId="0" fontId="68" fillId="0" borderId="0">
      <alignment vertical="center"/>
    </xf>
    <xf numFmtId="42" fontId="1" fillId="0" borderId="0" applyFont="0" applyFill="0" applyBorder="0" applyAlignment="0" applyProtection="0"/>
    <xf numFmtId="187" fontId="3" fillId="0" borderId="0">
      <protection locked="0"/>
    </xf>
    <xf numFmtId="0" fontId="1" fillId="0" borderId="0">
      <alignment vertical="center"/>
    </xf>
    <xf numFmtId="0" fontId="1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74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74" fillId="0" borderId="0">
      <alignment vertical="center"/>
    </xf>
    <xf numFmtId="0" fontId="74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0" borderId="0"/>
    <xf numFmtId="0" fontId="26" fillId="0" borderId="0"/>
    <xf numFmtId="0" fontId="1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4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1" fillId="0" borderId="0">
      <alignment vertical="center"/>
    </xf>
    <xf numFmtId="0" fontId="1" fillId="0" borderId="0">
      <alignment vertical="center"/>
    </xf>
    <xf numFmtId="0" fontId="39" fillId="0" borderId="0"/>
    <xf numFmtId="0" fontId="1" fillId="0" borderId="0">
      <alignment vertical="center"/>
    </xf>
    <xf numFmtId="0" fontId="3" fillId="0" borderId="0"/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0" borderId="0"/>
    <xf numFmtId="0" fontId="1" fillId="0" borderId="0"/>
    <xf numFmtId="0" fontId="1" fillId="0" borderId="0">
      <alignment vertical="center"/>
    </xf>
    <xf numFmtId="0" fontId="74" fillId="0" borderId="0">
      <alignment vertical="center"/>
    </xf>
    <xf numFmtId="0" fontId="2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7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74" fillId="0" borderId="0">
      <alignment vertical="center"/>
    </xf>
    <xf numFmtId="0" fontId="1" fillId="0" borderId="0">
      <alignment vertical="center"/>
    </xf>
    <xf numFmtId="0" fontId="74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1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71" fillId="0" borderId="0" applyNumberFormat="0" applyFill="0" applyBorder="0" applyAlignment="0" applyProtection="0">
      <alignment vertical="top"/>
      <protection locked="0"/>
    </xf>
    <xf numFmtId="0" fontId="57" fillId="0" borderId="14">
      <protection locked="0"/>
    </xf>
    <xf numFmtId="188" fontId="3" fillId="0" borderId="0">
      <protection locked="0"/>
    </xf>
    <xf numFmtId="189" fontId="3" fillId="0" borderId="0">
      <protection locked="0"/>
    </xf>
    <xf numFmtId="41" fontId="1" fillId="0" borderId="0" applyFont="0" applyFill="0" applyBorder="0" applyAlignment="0" applyProtection="0">
      <alignment vertical="center"/>
    </xf>
    <xf numFmtId="176" fontId="84" fillId="0" borderId="0" applyFont="0" applyFill="0" applyBorder="0" applyAlignment="0" applyProtection="0"/>
    <xf numFmtId="0" fontId="84" fillId="0" borderId="0"/>
  </cellStyleXfs>
  <cellXfs count="124">
    <xf numFmtId="0" fontId="0" fillId="0" borderId="0" xfId="0">
      <alignment vertical="center"/>
    </xf>
    <xf numFmtId="0" fontId="5" fillId="0" borderId="0" xfId="0" applyFont="1" applyFill="1">
      <alignment vertical="center"/>
    </xf>
    <xf numFmtId="0" fontId="73" fillId="0" borderId="0" xfId="0" applyFont="1" applyFill="1">
      <alignment vertical="center"/>
    </xf>
    <xf numFmtId="0" fontId="5" fillId="0" borderId="0" xfId="348" applyFont="1" applyFill="1" applyAlignment="1">
      <alignment vertical="center"/>
    </xf>
    <xf numFmtId="0" fontId="0" fillId="0" borderId="0" xfId="0" applyFont="1" applyFill="1">
      <alignment vertical="center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>
      <alignment vertical="center"/>
    </xf>
    <xf numFmtId="0" fontId="7" fillId="0" borderId="0" xfId="0" applyFont="1" applyFill="1" applyBorder="1" applyAlignment="1">
      <alignment vertical="center" wrapText="1"/>
    </xf>
    <xf numFmtId="0" fontId="75" fillId="0" borderId="0" xfId="0" applyFont="1" applyFill="1" applyBorder="1" applyAlignment="1">
      <alignment vertical="top"/>
    </xf>
    <xf numFmtId="0" fontId="75" fillId="0" borderId="0" xfId="0" applyFont="1" applyFill="1" applyAlignment="1">
      <alignment vertical="top"/>
    </xf>
    <xf numFmtId="0" fontId="75" fillId="0" borderId="0" xfId="348" applyFont="1" applyFill="1" applyAlignment="1">
      <alignment vertical="center"/>
    </xf>
    <xf numFmtId="0" fontId="75" fillId="0" borderId="0" xfId="0" applyFont="1" applyFill="1" applyBorder="1">
      <alignment vertical="center"/>
    </xf>
    <xf numFmtId="0" fontId="75" fillId="0" borderId="0" xfId="0" applyFont="1" applyFill="1">
      <alignment vertical="center"/>
    </xf>
    <xf numFmtId="0" fontId="78" fillId="0" borderId="0" xfId="0" applyFont="1" applyFill="1" applyBorder="1">
      <alignment vertical="center"/>
    </xf>
    <xf numFmtId="0" fontId="78" fillId="0" borderId="21" xfId="0" applyFont="1" applyFill="1" applyBorder="1" applyAlignment="1">
      <alignment horizontal="right" vertical="center"/>
    </xf>
    <xf numFmtId="0" fontId="78" fillId="0" borderId="18" xfId="0" applyFont="1" applyFill="1" applyBorder="1" applyAlignment="1">
      <alignment horizontal="right" vertical="center"/>
    </xf>
    <xf numFmtId="0" fontId="78" fillId="0" borderId="18" xfId="348" applyFont="1" applyFill="1" applyBorder="1" applyAlignment="1">
      <alignment horizontal="right" vertical="center"/>
    </xf>
    <xf numFmtId="0" fontId="5" fillId="0" borderId="2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78" fillId="0" borderId="0" xfId="0" applyFont="1" applyFill="1" applyBorder="1" applyAlignment="1">
      <alignment horizontal="right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 wrapText="1"/>
    </xf>
    <xf numFmtId="0" fontId="78" fillId="0" borderId="18" xfId="0" applyFont="1" applyFill="1" applyBorder="1" applyAlignment="1">
      <alignment horizontal="right" vertical="center"/>
    </xf>
    <xf numFmtId="0" fontId="78" fillId="0" borderId="18" xfId="348" applyFont="1" applyFill="1" applyBorder="1" applyAlignment="1">
      <alignment vertical="center"/>
    </xf>
    <xf numFmtId="0" fontId="78" fillId="0" borderId="18" xfId="0" applyFont="1" applyFill="1" applyBorder="1" applyAlignment="1">
      <alignment vertical="center"/>
    </xf>
    <xf numFmtId="0" fontId="78" fillId="0" borderId="21" xfId="0" applyFont="1" applyFill="1" applyBorder="1" applyAlignment="1">
      <alignment vertical="center"/>
    </xf>
    <xf numFmtId="0" fontId="78" fillId="0" borderId="0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 wrapText="1"/>
    </xf>
    <xf numFmtId="0" fontId="75" fillId="0" borderId="0" xfId="0" applyFont="1" applyFill="1" applyAlignment="1">
      <alignment horizontal="center" vertical="center"/>
    </xf>
    <xf numFmtId="0" fontId="78" fillId="0" borderId="18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 wrapText="1"/>
    </xf>
    <xf numFmtId="0" fontId="0" fillId="0" borderId="0" xfId="0" applyFont="1" applyFill="1" applyBorder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78" fillId="0" borderId="0" xfId="348" applyFont="1" applyFill="1" applyBorder="1" applyAlignment="1">
      <alignment vertical="center"/>
    </xf>
    <xf numFmtId="0" fontId="78" fillId="0" borderId="0" xfId="348" applyFont="1" applyFill="1" applyBorder="1" applyAlignment="1">
      <alignment horizontal="right" vertical="center"/>
    </xf>
    <xf numFmtId="0" fontId="80" fillId="0" borderId="0" xfId="0" applyFont="1" applyFill="1" applyBorder="1" applyAlignment="1">
      <alignment vertical="center"/>
    </xf>
    <xf numFmtId="0" fontId="5" fillId="0" borderId="8" xfId="348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 wrapText="1"/>
    </xf>
    <xf numFmtId="0" fontId="78" fillId="0" borderId="0" xfId="0" applyFont="1" applyFill="1" applyBorder="1" applyAlignment="1">
      <alignment horizontal="center" vertical="center"/>
    </xf>
    <xf numFmtId="41" fontId="5" fillId="0" borderId="8" xfId="0" applyNumberFormat="1" applyFont="1" applyFill="1" applyBorder="1" applyAlignment="1">
      <alignment vertical="center" wrapText="1"/>
    </xf>
    <xf numFmtId="41" fontId="5" fillId="0" borderId="8" xfId="0" applyNumberFormat="1" applyFont="1" applyFill="1" applyBorder="1" applyAlignment="1">
      <alignment horizontal="center" vertical="center" wrapText="1"/>
    </xf>
    <xf numFmtId="0" fontId="82" fillId="0" borderId="23" xfId="0" applyFont="1" applyFill="1" applyBorder="1" applyAlignment="1">
      <alignment horizontal="center" vertical="center"/>
    </xf>
    <xf numFmtId="0" fontId="83" fillId="0" borderId="0" xfId="0" applyFont="1" applyFill="1">
      <alignment vertical="center"/>
    </xf>
    <xf numFmtId="41" fontId="82" fillId="0" borderId="23" xfId="376" applyFont="1" applyFill="1" applyBorder="1" applyAlignment="1">
      <alignment horizontal="right" vertical="center" wrapText="1"/>
    </xf>
    <xf numFmtId="41" fontId="82" fillId="0" borderId="22" xfId="376" applyFont="1" applyFill="1" applyBorder="1" applyAlignment="1">
      <alignment horizontal="right" vertical="center" wrapText="1"/>
    </xf>
    <xf numFmtId="41" fontId="5" fillId="0" borderId="23" xfId="376" applyFont="1" applyFill="1" applyBorder="1" applyAlignment="1">
      <alignment horizontal="right" vertical="center" wrapText="1"/>
    </xf>
    <xf numFmtId="41" fontId="5" fillId="0" borderId="22" xfId="376" applyFont="1" applyFill="1" applyBorder="1" applyAlignment="1">
      <alignment horizontal="right" vertical="center" wrapText="1"/>
    </xf>
    <xf numFmtId="41" fontId="5" fillId="0" borderId="8" xfId="376" applyFont="1" applyFill="1" applyBorder="1" applyAlignment="1">
      <alignment horizontal="right" vertical="center" wrapText="1"/>
    </xf>
    <xf numFmtId="0" fontId="82" fillId="0" borderId="8" xfId="348" applyFont="1" applyFill="1" applyBorder="1" applyAlignment="1">
      <alignment horizontal="center" vertical="center" wrapText="1"/>
    </xf>
    <xf numFmtId="0" fontId="82" fillId="0" borderId="0" xfId="348" applyFont="1" applyFill="1" applyAlignment="1">
      <alignment vertical="center"/>
    </xf>
    <xf numFmtId="0" fontId="82" fillId="0" borderId="8" xfId="0" applyFont="1" applyFill="1" applyBorder="1" applyAlignment="1">
      <alignment vertical="center" wrapText="1"/>
    </xf>
    <xf numFmtId="0" fontId="82" fillId="0" borderId="8" xfId="0" applyFont="1" applyFill="1" applyBorder="1" applyAlignment="1">
      <alignment horizontal="center" vertical="center" wrapText="1"/>
    </xf>
    <xf numFmtId="0" fontId="75" fillId="0" borderId="0" xfId="0" applyFont="1" applyAlignment="1">
      <alignment vertical="top"/>
    </xf>
    <xf numFmtId="0" fontId="78" fillId="0" borderId="18" xfId="0" applyFont="1" applyBorder="1">
      <alignment vertical="center"/>
    </xf>
    <xf numFmtId="0" fontId="7" fillId="0" borderId="0" xfId="0" applyFont="1">
      <alignment vertical="center"/>
    </xf>
    <xf numFmtId="0" fontId="78" fillId="0" borderId="18" xfId="0" applyFont="1" applyBorder="1" applyAlignment="1">
      <alignment horizontal="right" vertical="center"/>
    </xf>
    <xf numFmtId="0" fontId="5" fillId="0" borderId="2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>
      <alignment vertical="center"/>
    </xf>
    <xf numFmtId="0" fontId="82" fillId="0" borderId="8" xfId="0" applyFont="1" applyBorder="1" applyAlignment="1">
      <alignment horizontal="center" vertical="center" wrapText="1"/>
    </xf>
    <xf numFmtId="0" fontId="82" fillId="0" borderId="8" xfId="0" applyFont="1" applyBorder="1">
      <alignment vertical="center"/>
    </xf>
    <xf numFmtId="0" fontId="83" fillId="0" borderId="0" xfId="0" applyFont="1">
      <alignment vertical="center"/>
    </xf>
    <xf numFmtId="0" fontId="78" fillId="0" borderId="0" xfId="0" applyFont="1" applyAlignment="1">
      <alignment horizontal="left" vertical="center"/>
    </xf>
    <xf numFmtId="0" fontId="78" fillId="0" borderId="0" xfId="0" applyFont="1">
      <alignment vertical="center"/>
    </xf>
    <xf numFmtId="0" fontId="78" fillId="0" borderId="0" xfId="0" applyFont="1" applyAlignment="1">
      <alignment vertical="center" shrinkToFit="1"/>
    </xf>
    <xf numFmtId="0" fontId="78" fillId="0" borderId="0" xfId="0" applyFont="1" applyAlignment="1">
      <alignment horizontal="right" vertical="center"/>
    </xf>
    <xf numFmtId="176" fontId="82" fillId="0" borderId="8" xfId="377" applyFont="1" applyFill="1" applyBorder="1" applyAlignment="1" applyProtection="1">
      <alignment vertical="center"/>
    </xf>
    <xf numFmtId="176" fontId="5" fillId="0" borderId="8" xfId="377" applyFont="1" applyFill="1" applyBorder="1" applyAlignment="1" applyProtection="1">
      <alignment horizontal="right" vertical="center"/>
    </xf>
    <xf numFmtId="41" fontId="5" fillId="0" borderId="8" xfId="0" applyNumberFormat="1" applyFont="1" applyFill="1" applyBorder="1" applyAlignment="1">
      <alignment vertical="center"/>
    </xf>
    <xf numFmtId="41" fontId="82" fillId="0" borderId="8" xfId="0" applyNumberFormat="1" applyFont="1" applyFill="1" applyBorder="1" applyAlignment="1">
      <alignment vertical="center" wrapText="1"/>
    </xf>
    <xf numFmtId="41" fontId="82" fillId="0" borderId="8" xfId="0" applyNumberFormat="1" applyFont="1" applyFill="1" applyBorder="1" applyAlignment="1">
      <alignment horizontal="center" vertical="center" wrapText="1"/>
    </xf>
    <xf numFmtId="192" fontId="82" fillId="0" borderId="8" xfId="0" applyNumberFormat="1" applyFont="1" applyFill="1" applyBorder="1" applyAlignment="1">
      <alignment vertical="center" wrapText="1"/>
    </xf>
    <xf numFmtId="41" fontId="82" fillId="0" borderId="8" xfId="376" applyFont="1" applyFill="1" applyBorder="1" applyAlignment="1">
      <alignment vertical="center" wrapText="1"/>
    </xf>
    <xf numFmtId="192" fontId="5" fillId="0" borderId="8" xfId="0" applyNumberFormat="1" applyFont="1" applyFill="1" applyBorder="1" applyAlignment="1">
      <alignment vertical="center" wrapText="1"/>
    </xf>
    <xf numFmtId="0" fontId="5" fillId="27" borderId="0" xfId="0" applyFont="1" applyFill="1" applyBorder="1" applyAlignment="1">
      <alignment vertical="center" wrapText="1"/>
    </xf>
    <xf numFmtId="0" fontId="82" fillId="27" borderId="0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41" fontId="5" fillId="0" borderId="8" xfId="376" applyFont="1" applyFill="1" applyBorder="1" applyAlignment="1">
      <alignment vertical="center"/>
    </xf>
    <xf numFmtId="41" fontId="82" fillId="0" borderId="8" xfId="376" applyFont="1" applyFill="1" applyBorder="1" applyAlignment="1">
      <alignment vertical="center"/>
    </xf>
    <xf numFmtId="41" fontId="5" fillId="0" borderId="8" xfId="378" applyNumberFormat="1" applyFont="1" applyFill="1" applyBorder="1" applyAlignment="1">
      <alignment horizontal="right" vertical="center"/>
    </xf>
    <xf numFmtId="41" fontId="5" fillId="0" borderId="8" xfId="377" applyNumberFormat="1" applyFont="1" applyFill="1" applyBorder="1" applyAlignment="1">
      <alignment horizontal="right" vertical="center"/>
    </xf>
    <xf numFmtId="41" fontId="5" fillId="0" borderId="8" xfId="378" quotePrefix="1" applyNumberFormat="1" applyFont="1" applyFill="1" applyBorder="1" applyAlignment="1">
      <alignment horizontal="right" vertical="center"/>
    </xf>
    <xf numFmtId="41" fontId="5" fillId="0" borderId="8" xfId="0" applyNumberFormat="1" applyFont="1" applyBorder="1">
      <alignment vertical="center"/>
    </xf>
    <xf numFmtId="0" fontId="78" fillId="0" borderId="0" xfId="348" applyFont="1" applyFill="1" applyBorder="1" applyAlignment="1">
      <alignment horizontal="left" vertical="center"/>
    </xf>
    <xf numFmtId="0" fontId="78" fillId="0" borderId="18" xfId="348" applyFont="1" applyFill="1" applyBorder="1" applyAlignment="1">
      <alignment horizontal="left" vertical="center"/>
    </xf>
    <xf numFmtId="0" fontId="76" fillId="0" borderId="0" xfId="0" applyFont="1" applyFill="1" applyBorder="1" applyAlignment="1">
      <alignment horizontal="left" vertical="top"/>
    </xf>
    <xf numFmtId="0" fontId="77" fillId="0" borderId="0" xfId="0" applyFont="1" applyFill="1" applyBorder="1" applyAlignment="1">
      <alignment horizontal="left" vertical="top"/>
    </xf>
    <xf numFmtId="0" fontId="5" fillId="0" borderId="23" xfId="348" applyFont="1" applyFill="1" applyBorder="1" applyAlignment="1">
      <alignment horizontal="center" vertical="center" wrapText="1"/>
    </xf>
    <xf numFmtId="0" fontId="5" fillId="0" borderId="19" xfId="348" applyFont="1" applyFill="1" applyBorder="1" applyAlignment="1">
      <alignment horizontal="center" vertical="center" wrapText="1"/>
    </xf>
    <xf numFmtId="0" fontId="5" fillId="0" borderId="22" xfId="348" applyFont="1" applyFill="1" applyBorder="1" applyAlignment="1">
      <alignment horizontal="center" vertical="center" wrapText="1"/>
    </xf>
    <xf numFmtId="0" fontId="5" fillId="0" borderId="17" xfId="348" applyFont="1" applyFill="1" applyBorder="1" applyAlignment="1">
      <alignment horizontal="center" vertical="center" wrapText="1"/>
    </xf>
    <xf numFmtId="0" fontId="5" fillId="0" borderId="8" xfId="348" applyFont="1" applyFill="1" applyBorder="1" applyAlignment="1">
      <alignment horizontal="center" vertical="center" wrapText="1"/>
    </xf>
    <xf numFmtId="0" fontId="5" fillId="0" borderId="24" xfId="348" applyFont="1" applyFill="1" applyBorder="1" applyAlignment="1">
      <alignment horizontal="center" vertical="center"/>
    </xf>
    <xf numFmtId="0" fontId="5" fillId="0" borderId="8" xfId="348" applyFont="1" applyFill="1" applyBorder="1" applyAlignment="1">
      <alignment horizontal="center" vertical="center"/>
    </xf>
    <xf numFmtId="0" fontId="5" fillId="0" borderId="21" xfId="348" applyFont="1" applyFill="1" applyBorder="1" applyAlignment="1">
      <alignment horizontal="left" vertical="center"/>
    </xf>
    <xf numFmtId="0" fontId="77" fillId="0" borderId="0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78" fillId="0" borderId="0" xfId="0" applyFont="1" applyFill="1" applyBorder="1" applyAlignment="1">
      <alignment horizontal="left" vertical="center"/>
    </xf>
    <xf numFmtId="0" fontId="78" fillId="0" borderId="18" xfId="0" applyFont="1" applyFill="1" applyBorder="1" applyAlignment="1">
      <alignment horizontal="left" vertical="center"/>
    </xf>
    <xf numFmtId="176" fontId="5" fillId="0" borderId="8" xfId="269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9" fillId="0" borderId="22" xfId="0" applyFont="1" applyFill="1" applyBorder="1" applyAlignment="1">
      <alignment horizontal="center" vertical="center"/>
    </xf>
    <xf numFmtId="0" fontId="79" fillId="0" borderId="17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177" fontId="5" fillId="0" borderId="23" xfId="0" applyNumberFormat="1" applyFont="1" applyFill="1" applyBorder="1" applyAlignment="1">
      <alignment horizontal="center" vertical="center" wrapText="1"/>
    </xf>
    <xf numFmtId="177" fontId="5" fillId="0" borderId="19" xfId="0" applyNumberFormat="1" applyFont="1" applyFill="1" applyBorder="1" applyAlignment="1">
      <alignment horizontal="center" vertical="center" wrapText="1"/>
    </xf>
    <xf numFmtId="177" fontId="5" fillId="0" borderId="22" xfId="0" applyNumberFormat="1" applyFont="1" applyFill="1" applyBorder="1" applyAlignment="1">
      <alignment horizontal="center" vertical="center" wrapText="1"/>
    </xf>
    <xf numFmtId="177" fontId="5" fillId="0" borderId="17" xfId="0" applyNumberFormat="1" applyFont="1" applyFill="1" applyBorder="1" applyAlignment="1">
      <alignment horizontal="center" vertical="center" wrapText="1"/>
    </xf>
    <xf numFmtId="0" fontId="78" fillId="0" borderId="0" xfId="0" applyFont="1" applyFill="1" applyBorder="1" applyAlignment="1">
      <alignment horizontal="left" vertical="center" wrapText="1"/>
    </xf>
    <xf numFmtId="0" fontId="77" fillId="0" borderId="0" xfId="0" applyFont="1" applyAlignment="1">
      <alignment horizontal="left" vertical="top"/>
    </xf>
    <xf numFmtId="0" fontId="5" fillId="0" borderId="2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</cellXfs>
  <cellStyles count="379">
    <cellStyle name="??&amp;O?&amp;H?_x0008__x000f__x0007_?_x0007__x0001__x0001_" xfId="1" xr:uid="{00000000-0005-0000-0000-000000000000}"/>
    <cellStyle name="??&amp;O?&amp;H?_x0008_??_x0007__x0001__x0001_" xfId="2" xr:uid="{00000000-0005-0000-0000-000001000000}"/>
    <cellStyle name="_Book1" xfId="3" xr:uid="{00000000-0005-0000-0000-000002000000}"/>
    <cellStyle name="_Capex Tracking Control Sheet -ADMIN " xfId="4" xr:uid="{00000000-0005-0000-0000-000003000000}"/>
    <cellStyle name="_Project tracking Puri (Diana) per March'06 " xfId="5" xr:uid="{00000000-0005-0000-0000-000004000000}"/>
    <cellStyle name="_Recon with FAR " xfId="6" xr:uid="{00000000-0005-0000-0000-000005000000}"/>
    <cellStyle name="_금융점포(광주)" xfId="7" xr:uid="{00000000-0005-0000-0000-000006000000}"/>
    <cellStyle name="_은행별 점포현황(202011년12월말기준)" xfId="8" xr:uid="{00000000-0005-0000-0000-000007000000}"/>
    <cellStyle name="¤@?e_TEST-1 " xfId="9" xr:uid="{00000000-0005-0000-0000-000008000000}"/>
    <cellStyle name="20% - Accent1" xfId="10" xr:uid="{00000000-0005-0000-0000-000009000000}"/>
    <cellStyle name="20% - Accent2" xfId="11" xr:uid="{00000000-0005-0000-0000-00000A000000}"/>
    <cellStyle name="20% - Accent3" xfId="12" xr:uid="{00000000-0005-0000-0000-00000B000000}"/>
    <cellStyle name="20% - Accent4" xfId="13" xr:uid="{00000000-0005-0000-0000-00000C000000}"/>
    <cellStyle name="20% - Accent5" xfId="14" xr:uid="{00000000-0005-0000-0000-00000D000000}"/>
    <cellStyle name="20% - Accent6" xfId="15" xr:uid="{00000000-0005-0000-0000-00000E000000}"/>
    <cellStyle name="20% - 강조색1 2" xfId="16" xr:uid="{00000000-0005-0000-0000-00000F000000}"/>
    <cellStyle name="20% - 강조색1 2 2" xfId="17" xr:uid="{00000000-0005-0000-0000-000010000000}"/>
    <cellStyle name="20% - 강조색1 3" xfId="18" xr:uid="{00000000-0005-0000-0000-000011000000}"/>
    <cellStyle name="20% - 강조색2 2" xfId="19" xr:uid="{00000000-0005-0000-0000-000012000000}"/>
    <cellStyle name="20% - 강조색2 2 2" xfId="20" xr:uid="{00000000-0005-0000-0000-000013000000}"/>
    <cellStyle name="20% - 강조색2 3" xfId="21" xr:uid="{00000000-0005-0000-0000-000014000000}"/>
    <cellStyle name="20% - 강조색3 2" xfId="22" xr:uid="{00000000-0005-0000-0000-000015000000}"/>
    <cellStyle name="20% - 강조색3 2 2" xfId="23" xr:uid="{00000000-0005-0000-0000-000016000000}"/>
    <cellStyle name="20% - 강조색3 3" xfId="24" xr:uid="{00000000-0005-0000-0000-000017000000}"/>
    <cellStyle name="20% - 강조색4 2" xfId="25" xr:uid="{00000000-0005-0000-0000-000018000000}"/>
    <cellStyle name="20% - 강조색4 2 2" xfId="26" xr:uid="{00000000-0005-0000-0000-000019000000}"/>
    <cellStyle name="20% - 강조색4 3" xfId="27" xr:uid="{00000000-0005-0000-0000-00001A000000}"/>
    <cellStyle name="20% - 강조색5 2" xfId="28" xr:uid="{00000000-0005-0000-0000-00001B000000}"/>
    <cellStyle name="20% - 강조색5 2 2" xfId="29" xr:uid="{00000000-0005-0000-0000-00001C000000}"/>
    <cellStyle name="20% - 강조색5 3" xfId="30" xr:uid="{00000000-0005-0000-0000-00001D000000}"/>
    <cellStyle name="20% - 강조색6 2" xfId="31" xr:uid="{00000000-0005-0000-0000-00001E000000}"/>
    <cellStyle name="20% - 강조색6 2 2" xfId="32" xr:uid="{00000000-0005-0000-0000-00001F000000}"/>
    <cellStyle name="20% - 강조색6 3" xfId="33" xr:uid="{00000000-0005-0000-0000-000020000000}"/>
    <cellStyle name="40% - Accent1" xfId="34" xr:uid="{00000000-0005-0000-0000-000021000000}"/>
    <cellStyle name="40% - Accent2" xfId="35" xr:uid="{00000000-0005-0000-0000-000022000000}"/>
    <cellStyle name="40% - Accent3" xfId="36" xr:uid="{00000000-0005-0000-0000-000023000000}"/>
    <cellStyle name="40% - Accent4" xfId="37" xr:uid="{00000000-0005-0000-0000-000024000000}"/>
    <cellStyle name="40% - Accent5" xfId="38" xr:uid="{00000000-0005-0000-0000-000025000000}"/>
    <cellStyle name="40% - Accent6" xfId="39" xr:uid="{00000000-0005-0000-0000-000026000000}"/>
    <cellStyle name="40% - 강조색1 2" xfId="40" xr:uid="{00000000-0005-0000-0000-000027000000}"/>
    <cellStyle name="40% - 강조색1 2 2" xfId="41" xr:uid="{00000000-0005-0000-0000-000028000000}"/>
    <cellStyle name="40% - 강조색1 3" xfId="42" xr:uid="{00000000-0005-0000-0000-000029000000}"/>
    <cellStyle name="40% - 강조색2 2" xfId="43" xr:uid="{00000000-0005-0000-0000-00002A000000}"/>
    <cellStyle name="40% - 강조색2 2 2" xfId="44" xr:uid="{00000000-0005-0000-0000-00002B000000}"/>
    <cellStyle name="40% - 강조색2 3" xfId="45" xr:uid="{00000000-0005-0000-0000-00002C000000}"/>
    <cellStyle name="40% - 강조색3 2" xfId="46" xr:uid="{00000000-0005-0000-0000-00002D000000}"/>
    <cellStyle name="40% - 강조색3 2 2" xfId="47" xr:uid="{00000000-0005-0000-0000-00002E000000}"/>
    <cellStyle name="40% - 강조색3 3" xfId="48" xr:uid="{00000000-0005-0000-0000-00002F000000}"/>
    <cellStyle name="40% - 강조색4 2" xfId="49" xr:uid="{00000000-0005-0000-0000-000030000000}"/>
    <cellStyle name="40% - 강조색4 2 2" xfId="50" xr:uid="{00000000-0005-0000-0000-000031000000}"/>
    <cellStyle name="40% - 강조색4 3" xfId="51" xr:uid="{00000000-0005-0000-0000-000032000000}"/>
    <cellStyle name="40% - 강조색5 2" xfId="52" xr:uid="{00000000-0005-0000-0000-000033000000}"/>
    <cellStyle name="40% - 강조색5 2 2" xfId="53" xr:uid="{00000000-0005-0000-0000-000034000000}"/>
    <cellStyle name="40% - 강조색5 3" xfId="54" xr:uid="{00000000-0005-0000-0000-000035000000}"/>
    <cellStyle name="40% - 강조색6 2" xfId="55" xr:uid="{00000000-0005-0000-0000-000036000000}"/>
    <cellStyle name="40% - 강조색6 2 2" xfId="56" xr:uid="{00000000-0005-0000-0000-000037000000}"/>
    <cellStyle name="40% - 강조색6 3" xfId="57" xr:uid="{00000000-0005-0000-0000-000038000000}"/>
    <cellStyle name="60% - Accent1" xfId="58" xr:uid="{00000000-0005-0000-0000-000039000000}"/>
    <cellStyle name="60% - Accent2" xfId="59" xr:uid="{00000000-0005-0000-0000-00003A000000}"/>
    <cellStyle name="60% - Accent3" xfId="60" xr:uid="{00000000-0005-0000-0000-00003B000000}"/>
    <cellStyle name="60% - Accent4" xfId="61" xr:uid="{00000000-0005-0000-0000-00003C000000}"/>
    <cellStyle name="60% - Accent5" xfId="62" xr:uid="{00000000-0005-0000-0000-00003D000000}"/>
    <cellStyle name="60% - Accent6" xfId="63" xr:uid="{00000000-0005-0000-0000-00003E000000}"/>
    <cellStyle name="60% - 강조색1 2" xfId="64" xr:uid="{00000000-0005-0000-0000-00003F000000}"/>
    <cellStyle name="60% - 강조색1 2 2" xfId="65" xr:uid="{00000000-0005-0000-0000-000040000000}"/>
    <cellStyle name="60% - 강조색1 3" xfId="66" xr:uid="{00000000-0005-0000-0000-000041000000}"/>
    <cellStyle name="60% - 강조색2 2" xfId="67" xr:uid="{00000000-0005-0000-0000-000042000000}"/>
    <cellStyle name="60% - 강조색2 2 2" xfId="68" xr:uid="{00000000-0005-0000-0000-000043000000}"/>
    <cellStyle name="60% - 강조색2 3" xfId="69" xr:uid="{00000000-0005-0000-0000-000044000000}"/>
    <cellStyle name="60% - 강조색3 2" xfId="70" xr:uid="{00000000-0005-0000-0000-000045000000}"/>
    <cellStyle name="60% - 강조색3 2 2" xfId="71" xr:uid="{00000000-0005-0000-0000-000046000000}"/>
    <cellStyle name="60% - 강조색3 3" xfId="72" xr:uid="{00000000-0005-0000-0000-000047000000}"/>
    <cellStyle name="60% - 강조색4 2" xfId="73" xr:uid="{00000000-0005-0000-0000-000048000000}"/>
    <cellStyle name="60% - 강조색4 2 2" xfId="74" xr:uid="{00000000-0005-0000-0000-000049000000}"/>
    <cellStyle name="60% - 강조색4 3" xfId="75" xr:uid="{00000000-0005-0000-0000-00004A000000}"/>
    <cellStyle name="60% - 강조색5 2" xfId="76" xr:uid="{00000000-0005-0000-0000-00004B000000}"/>
    <cellStyle name="60% - 강조색5 2 2" xfId="77" xr:uid="{00000000-0005-0000-0000-00004C000000}"/>
    <cellStyle name="60% - 강조색5 3" xfId="78" xr:uid="{00000000-0005-0000-0000-00004D000000}"/>
    <cellStyle name="60% - 강조색6 2" xfId="79" xr:uid="{00000000-0005-0000-0000-00004E000000}"/>
    <cellStyle name="60% - 강조색6 2 2" xfId="80" xr:uid="{00000000-0005-0000-0000-00004F000000}"/>
    <cellStyle name="60% - 강조색6 3" xfId="81" xr:uid="{00000000-0005-0000-0000-000050000000}"/>
    <cellStyle name="A¨­￠￢￠O [0]_INQUIRY ￠?￥i¨u¡AAⓒ￢Aⓒª " xfId="82" xr:uid="{00000000-0005-0000-0000-000051000000}"/>
    <cellStyle name="A¨­￠￢￠O_INQUIRY ￠?￥i¨u¡AAⓒ￢Aⓒª " xfId="83" xr:uid="{00000000-0005-0000-0000-000052000000}"/>
    <cellStyle name="Accent1" xfId="84" xr:uid="{00000000-0005-0000-0000-000053000000}"/>
    <cellStyle name="Accent2" xfId="85" xr:uid="{00000000-0005-0000-0000-000054000000}"/>
    <cellStyle name="Accent3" xfId="86" xr:uid="{00000000-0005-0000-0000-000055000000}"/>
    <cellStyle name="Accent4" xfId="87" xr:uid="{00000000-0005-0000-0000-000056000000}"/>
    <cellStyle name="Accent5" xfId="88" xr:uid="{00000000-0005-0000-0000-000057000000}"/>
    <cellStyle name="Accent6" xfId="89" xr:uid="{00000000-0005-0000-0000-000058000000}"/>
    <cellStyle name="AeE­ [0]_°eE¹_11¿a½A " xfId="90" xr:uid="{00000000-0005-0000-0000-000059000000}"/>
    <cellStyle name="AeE­_°eE¹_11¿a½A " xfId="91" xr:uid="{00000000-0005-0000-0000-00005A000000}"/>
    <cellStyle name="AeE¡ⓒ [0]_INQUIRY ￠?￥i¨u¡AAⓒ￢Aⓒª " xfId="92" xr:uid="{00000000-0005-0000-0000-00005B000000}"/>
    <cellStyle name="AeE¡ⓒ_INQUIRY ￠?￥i¨u¡AAⓒ￢Aⓒª " xfId="93" xr:uid="{00000000-0005-0000-0000-00005C000000}"/>
    <cellStyle name="ALIGNMENT" xfId="94" xr:uid="{00000000-0005-0000-0000-00005D000000}"/>
    <cellStyle name="AÞ¸¶ [0]_°eE¹_11¿a½A " xfId="95" xr:uid="{00000000-0005-0000-0000-00005E000000}"/>
    <cellStyle name="AÞ¸¶_°eE¹_11¿a½A " xfId="96" xr:uid="{00000000-0005-0000-0000-00005F000000}"/>
    <cellStyle name="Bad" xfId="97" xr:uid="{00000000-0005-0000-0000-000060000000}"/>
    <cellStyle name="C¡IA¨ª_¡ic¨u¡A¨￢I¨￢¡Æ AN¡Æe " xfId="98" xr:uid="{00000000-0005-0000-0000-000061000000}"/>
    <cellStyle name="C￥AØ_¸AAa.¼OAI " xfId="99" xr:uid="{00000000-0005-0000-0000-000062000000}"/>
    <cellStyle name="Calculation" xfId="100" xr:uid="{00000000-0005-0000-0000-000063000000}"/>
    <cellStyle name="category" xfId="101" xr:uid="{00000000-0005-0000-0000-000064000000}"/>
    <cellStyle name="Check Cell" xfId="102" xr:uid="{00000000-0005-0000-0000-000065000000}"/>
    <cellStyle name="Comma [0]_ SG&amp;A Bridge " xfId="103" xr:uid="{00000000-0005-0000-0000-000066000000}"/>
    <cellStyle name="comma zerodec" xfId="104" xr:uid="{00000000-0005-0000-0000-000067000000}"/>
    <cellStyle name="Comma_ SG&amp;A Bridge " xfId="105" xr:uid="{00000000-0005-0000-0000-000068000000}"/>
    <cellStyle name="Comma0" xfId="106" xr:uid="{00000000-0005-0000-0000-000069000000}"/>
    <cellStyle name="Curren?_x0012_퐀_x0017_?" xfId="107" xr:uid="{00000000-0005-0000-0000-00006A000000}"/>
    <cellStyle name="Currency [0]_ SG&amp;A Bridge " xfId="108" xr:uid="{00000000-0005-0000-0000-00006B000000}"/>
    <cellStyle name="Currency_ SG&amp;A Bridge " xfId="109" xr:uid="{00000000-0005-0000-0000-00006C000000}"/>
    <cellStyle name="Currency0" xfId="110" xr:uid="{00000000-0005-0000-0000-00006D000000}"/>
    <cellStyle name="Currency1" xfId="111" xr:uid="{00000000-0005-0000-0000-00006E000000}"/>
    <cellStyle name="Date" xfId="112" xr:uid="{00000000-0005-0000-0000-00006F000000}"/>
    <cellStyle name="Dollar (zero dec)" xfId="113" xr:uid="{00000000-0005-0000-0000-000070000000}"/>
    <cellStyle name="Euro" xfId="114" xr:uid="{00000000-0005-0000-0000-000071000000}"/>
    <cellStyle name="Explanatory Text" xfId="115" xr:uid="{00000000-0005-0000-0000-000072000000}"/>
    <cellStyle name="Fixed" xfId="116" xr:uid="{00000000-0005-0000-0000-000073000000}"/>
    <cellStyle name="Good" xfId="117" xr:uid="{00000000-0005-0000-0000-000074000000}"/>
    <cellStyle name="Grey" xfId="118" xr:uid="{00000000-0005-0000-0000-000075000000}"/>
    <cellStyle name="Grey 2" xfId="119" xr:uid="{00000000-0005-0000-0000-000076000000}"/>
    <cellStyle name="HEADER" xfId="120" xr:uid="{00000000-0005-0000-0000-000077000000}"/>
    <cellStyle name="Header1" xfId="121" xr:uid="{00000000-0005-0000-0000-000078000000}"/>
    <cellStyle name="Header2" xfId="122" xr:uid="{00000000-0005-0000-0000-000079000000}"/>
    <cellStyle name="Heading 1" xfId="123" xr:uid="{00000000-0005-0000-0000-00007A000000}"/>
    <cellStyle name="Heading 1 2" xfId="124" xr:uid="{00000000-0005-0000-0000-00007B000000}"/>
    <cellStyle name="Heading 2" xfId="125" xr:uid="{00000000-0005-0000-0000-00007C000000}"/>
    <cellStyle name="Heading 2 2" xfId="126" xr:uid="{00000000-0005-0000-0000-00007D000000}"/>
    <cellStyle name="Heading 3" xfId="127" xr:uid="{00000000-0005-0000-0000-00007E000000}"/>
    <cellStyle name="Heading 4" xfId="128" xr:uid="{00000000-0005-0000-0000-00007F000000}"/>
    <cellStyle name="Hyperlink" xfId="129" xr:uid="{00000000-0005-0000-0000-000080000000}"/>
    <cellStyle name="Input" xfId="130" xr:uid="{00000000-0005-0000-0000-000081000000}"/>
    <cellStyle name="Input [yellow]" xfId="131" xr:uid="{00000000-0005-0000-0000-000082000000}"/>
    <cellStyle name="Input [yellow] 2" xfId="132" xr:uid="{00000000-0005-0000-0000-000083000000}"/>
    <cellStyle name="Linked Cell" xfId="133" xr:uid="{00000000-0005-0000-0000-000084000000}"/>
    <cellStyle name="Millares [0]_2AV_M_M " xfId="134" xr:uid="{00000000-0005-0000-0000-000085000000}"/>
    <cellStyle name="Milliers [0]_Arabian Spec" xfId="135" xr:uid="{00000000-0005-0000-0000-000086000000}"/>
    <cellStyle name="Milliers_Arabian Spec" xfId="136" xr:uid="{00000000-0005-0000-0000-000087000000}"/>
    <cellStyle name="Model" xfId="137" xr:uid="{00000000-0005-0000-0000-000088000000}"/>
    <cellStyle name="Mon?aire [0]_Arabian Spec" xfId="138" xr:uid="{00000000-0005-0000-0000-000089000000}"/>
    <cellStyle name="Mon?aire_Arabian Spec" xfId="139" xr:uid="{00000000-0005-0000-0000-00008A000000}"/>
    <cellStyle name="Moneda [0]_2AV_M_M " xfId="140" xr:uid="{00000000-0005-0000-0000-00008B000000}"/>
    <cellStyle name="Moneda_2AV_M_M " xfId="141" xr:uid="{00000000-0005-0000-0000-00008C000000}"/>
    <cellStyle name="Neutral" xfId="142" xr:uid="{00000000-0005-0000-0000-00008D000000}"/>
    <cellStyle name="Normal - Style1" xfId="143" xr:uid="{00000000-0005-0000-0000-00008E000000}"/>
    <cellStyle name="Normal - Style1 2" xfId="144" xr:uid="{00000000-0005-0000-0000-00008F000000}"/>
    <cellStyle name="Normal_ SG&amp;A Bridge " xfId="145" xr:uid="{00000000-0005-0000-0000-000090000000}"/>
    <cellStyle name="Note" xfId="146" xr:uid="{00000000-0005-0000-0000-000091000000}"/>
    <cellStyle name="Output" xfId="147" xr:uid="{00000000-0005-0000-0000-000092000000}"/>
    <cellStyle name="Percent [2]" xfId="148" xr:uid="{00000000-0005-0000-0000-000093000000}"/>
    <cellStyle name="subhead" xfId="149" xr:uid="{00000000-0005-0000-0000-000094000000}"/>
    <cellStyle name="Title" xfId="150" xr:uid="{00000000-0005-0000-0000-000095000000}"/>
    <cellStyle name="Total" xfId="151" xr:uid="{00000000-0005-0000-0000-000096000000}"/>
    <cellStyle name="Total 2" xfId="152" xr:uid="{00000000-0005-0000-0000-000097000000}"/>
    <cellStyle name="UM" xfId="153" xr:uid="{00000000-0005-0000-0000-000098000000}"/>
    <cellStyle name="Warning Text" xfId="154" xr:uid="{00000000-0005-0000-0000-000099000000}"/>
    <cellStyle name="강조색1 2" xfId="155" xr:uid="{00000000-0005-0000-0000-00009A000000}"/>
    <cellStyle name="강조색1 2 2" xfId="156" xr:uid="{00000000-0005-0000-0000-00009B000000}"/>
    <cellStyle name="강조색1 3" xfId="157" xr:uid="{00000000-0005-0000-0000-00009C000000}"/>
    <cellStyle name="강조색2 2" xfId="158" xr:uid="{00000000-0005-0000-0000-00009D000000}"/>
    <cellStyle name="강조색2 2 2" xfId="159" xr:uid="{00000000-0005-0000-0000-00009E000000}"/>
    <cellStyle name="강조색2 3" xfId="160" xr:uid="{00000000-0005-0000-0000-00009F000000}"/>
    <cellStyle name="강조색3 2" xfId="161" xr:uid="{00000000-0005-0000-0000-0000A0000000}"/>
    <cellStyle name="강조색3 2 2" xfId="162" xr:uid="{00000000-0005-0000-0000-0000A1000000}"/>
    <cellStyle name="강조색3 3" xfId="163" xr:uid="{00000000-0005-0000-0000-0000A2000000}"/>
    <cellStyle name="강조색4 2" xfId="164" xr:uid="{00000000-0005-0000-0000-0000A3000000}"/>
    <cellStyle name="강조색4 2 2" xfId="165" xr:uid="{00000000-0005-0000-0000-0000A4000000}"/>
    <cellStyle name="강조색4 3" xfId="166" xr:uid="{00000000-0005-0000-0000-0000A5000000}"/>
    <cellStyle name="강조색5 2" xfId="167" xr:uid="{00000000-0005-0000-0000-0000A6000000}"/>
    <cellStyle name="강조색5 2 2" xfId="168" xr:uid="{00000000-0005-0000-0000-0000A7000000}"/>
    <cellStyle name="강조색5 3" xfId="169" xr:uid="{00000000-0005-0000-0000-0000A8000000}"/>
    <cellStyle name="강조색6 2" xfId="170" xr:uid="{00000000-0005-0000-0000-0000A9000000}"/>
    <cellStyle name="강조색6 2 2" xfId="171" xr:uid="{00000000-0005-0000-0000-0000AA000000}"/>
    <cellStyle name="강조색6 3" xfId="172" xr:uid="{00000000-0005-0000-0000-0000AB000000}"/>
    <cellStyle name="경고문 2" xfId="173" xr:uid="{00000000-0005-0000-0000-0000AC000000}"/>
    <cellStyle name="경고문 2 2" xfId="174" xr:uid="{00000000-0005-0000-0000-0000AD000000}"/>
    <cellStyle name="경고문 3" xfId="175" xr:uid="{00000000-0005-0000-0000-0000AE000000}"/>
    <cellStyle name="계산 2" xfId="176" xr:uid="{00000000-0005-0000-0000-0000AF000000}"/>
    <cellStyle name="계산 2 2" xfId="177" xr:uid="{00000000-0005-0000-0000-0000B0000000}"/>
    <cellStyle name="계산 3" xfId="178" xr:uid="{00000000-0005-0000-0000-0000B1000000}"/>
    <cellStyle name="고정소숫점" xfId="179" xr:uid="{00000000-0005-0000-0000-0000B2000000}"/>
    <cellStyle name="고정출력1" xfId="180" xr:uid="{00000000-0005-0000-0000-0000B3000000}"/>
    <cellStyle name="고정출력2" xfId="181" xr:uid="{00000000-0005-0000-0000-0000B4000000}"/>
    <cellStyle name="나쁨 2" xfId="182" xr:uid="{00000000-0005-0000-0000-0000B5000000}"/>
    <cellStyle name="나쁨 2 2" xfId="183" xr:uid="{00000000-0005-0000-0000-0000B6000000}"/>
    <cellStyle name="나쁨 3" xfId="184" xr:uid="{00000000-0005-0000-0000-0000B7000000}"/>
    <cellStyle name="날짜" xfId="185" xr:uid="{00000000-0005-0000-0000-0000B8000000}"/>
    <cellStyle name="달러" xfId="186" xr:uid="{00000000-0005-0000-0000-0000B9000000}"/>
    <cellStyle name="뒤에 오는 하이퍼링크_Book1" xfId="187" xr:uid="{00000000-0005-0000-0000-0000BA000000}"/>
    <cellStyle name="똿뗦먛귟 [0.00]_PRODUCT DETAIL Q1" xfId="188" xr:uid="{00000000-0005-0000-0000-0000BB000000}"/>
    <cellStyle name="똿뗦먛귟_PRODUCT DETAIL Q1" xfId="189" xr:uid="{00000000-0005-0000-0000-0000BC000000}"/>
    <cellStyle name="메모 2" xfId="190" xr:uid="{00000000-0005-0000-0000-0000BD000000}"/>
    <cellStyle name="메모 2 2" xfId="191" xr:uid="{00000000-0005-0000-0000-0000BE000000}"/>
    <cellStyle name="메모 3" xfId="192" xr:uid="{00000000-0005-0000-0000-0000BF000000}"/>
    <cellStyle name="메모 4" xfId="193" xr:uid="{00000000-0005-0000-0000-0000C0000000}"/>
    <cellStyle name="믅됞 [0.00]_PRODUCT DETAIL Q1" xfId="194" xr:uid="{00000000-0005-0000-0000-0000C1000000}"/>
    <cellStyle name="믅됞_PRODUCT DETAIL Q1" xfId="195" xr:uid="{00000000-0005-0000-0000-0000C2000000}"/>
    <cellStyle name="바탕글" xfId="196" xr:uid="{00000000-0005-0000-0000-0000C3000000}"/>
    <cellStyle name="백분율 2" xfId="197" xr:uid="{00000000-0005-0000-0000-0000C4000000}"/>
    <cellStyle name="보통 2" xfId="198" xr:uid="{00000000-0005-0000-0000-0000C5000000}"/>
    <cellStyle name="보통 2 2" xfId="199" xr:uid="{00000000-0005-0000-0000-0000C6000000}"/>
    <cellStyle name="보통 3" xfId="200" xr:uid="{00000000-0005-0000-0000-0000C7000000}"/>
    <cellStyle name="본문" xfId="201" xr:uid="{00000000-0005-0000-0000-0000C8000000}"/>
    <cellStyle name="부제목" xfId="202" xr:uid="{00000000-0005-0000-0000-0000C9000000}"/>
    <cellStyle name="뷭?_BOOKSHIP" xfId="203" xr:uid="{00000000-0005-0000-0000-0000CA000000}"/>
    <cellStyle name="설명 텍스트 2" xfId="204" xr:uid="{00000000-0005-0000-0000-0000CB000000}"/>
    <cellStyle name="설명 텍스트 2 2" xfId="205" xr:uid="{00000000-0005-0000-0000-0000CC000000}"/>
    <cellStyle name="설명 텍스트 3" xfId="206" xr:uid="{00000000-0005-0000-0000-0000CD000000}"/>
    <cellStyle name="셀 확인 2" xfId="207" xr:uid="{00000000-0005-0000-0000-0000CE000000}"/>
    <cellStyle name="셀 확인 2 2" xfId="208" xr:uid="{00000000-0005-0000-0000-0000CF000000}"/>
    <cellStyle name="셀 확인 3" xfId="209" xr:uid="{00000000-0005-0000-0000-0000D0000000}"/>
    <cellStyle name="숫자(R)" xfId="210" xr:uid="{00000000-0005-0000-0000-0000D1000000}"/>
    <cellStyle name="쉼표 [0]" xfId="376" builtinId="6"/>
    <cellStyle name="쉼표 [0] 10" xfId="211" xr:uid="{00000000-0005-0000-0000-0000D2000000}"/>
    <cellStyle name="쉼표 [0] 11" xfId="377" xr:uid="{3735637D-9CC7-4DD8-8C28-1AA4D18AB0F7}"/>
    <cellStyle name="쉼표 [0] 2" xfId="212" xr:uid="{00000000-0005-0000-0000-0000D3000000}"/>
    <cellStyle name="쉼표 [0] 2 2" xfId="213" xr:uid="{00000000-0005-0000-0000-0000D4000000}"/>
    <cellStyle name="쉼표 [0] 2 3" xfId="214" xr:uid="{00000000-0005-0000-0000-0000D5000000}"/>
    <cellStyle name="쉼표 [0] 28" xfId="215" xr:uid="{00000000-0005-0000-0000-0000D6000000}"/>
    <cellStyle name="쉼표 [0] 3" xfId="216" xr:uid="{00000000-0005-0000-0000-0000D7000000}"/>
    <cellStyle name="쉼표 [0] 4" xfId="217" xr:uid="{00000000-0005-0000-0000-0000D8000000}"/>
    <cellStyle name="쉼표 [0] 5" xfId="218" xr:uid="{00000000-0005-0000-0000-0000D9000000}"/>
    <cellStyle name="쉼표 [0] 51" xfId="219" xr:uid="{00000000-0005-0000-0000-0000DA000000}"/>
    <cellStyle name="쉼표 [0] 6" xfId="220" xr:uid="{00000000-0005-0000-0000-0000DB000000}"/>
    <cellStyle name="쉼표 [0] 7" xfId="221" xr:uid="{00000000-0005-0000-0000-0000DC000000}"/>
    <cellStyle name="쉼표 [0] 75" xfId="222" xr:uid="{00000000-0005-0000-0000-0000DD000000}"/>
    <cellStyle name="쉼표 [0] 76" xfId="223" xr:uid="{00000000-0005-0000-0000-0000DE000000}"/>
    <cellStyle name="쉼표 [0] 78" xfId="224" xr:uid="{00000000-0005-0000-0000-0000DF000000}"/>
    <cellStyle name="쉼표 [0] 79" xfId="225" xr:uid="{00000000-0005-0000-0000-0000E0000000}"/>
    <cellStyle name="쉼표 [0] 8" xfId="226" xr:uid="{00000000-0005-0000-0000-0000E1000000}"/>
    <cellStyle name="쉼표 [0] 80" xfId="227" xr:uid="{00000000-0005-0000-0000-0000E2000000}"/>
    <cellStyle name="쉼표 [0] 81" xfId="228" xr:uid="{00000000-0005-0000-0000-0000E3000000}"/>
    <cellStyle name="쉼표 [0] 82" xfId="229" xr:uid="{00000000-0005-0000-0000-0000E4000000}"/>
    <cellStyle name="쉼표 [0] 84" xfId="230" xr:uid="{00000000-0005-0000-0000-0000E5000000}"/>
    <cellStyle name="쉼표 [0] 85" xfId="231" xr:uid="{00000000-0005-0000-0000-0000E6000000}"/>
    <cellStyle name="쉼표 [0] 9" xfId="232" xr:uid="{00000000-0005-0000-0000-0000E7000000}"/>
    <cellStyle name="스타일 1" xfId="233" xr:uid="{00000000-0005-0000-0000-0000E8000000}"/>
    <cellStyle name="스타일 1 2" xfId="234" xr:uid="{00000000-0005-0000-0000-0000E9000000}"/>
    <cellStyle name="연결된 셀 2" xfId="235" xr:uid="{00000000-0005-0000-0000-0000EA000000}"/>
    <cellStyle name="연결된 셀 2 2" xfId="236" xr:uid="{00000000-0005-0000-0000-0000EB000000}"/>
    <cellStyle name="연결된 셀 3" xfId="237" xr:uid="{00000000-0005-0000-0000-0000EC000000}"/>
    <cellStyle name="요약 2" xfId="238" xr:uid="{00000000-0005-0000-0000-0000ED000000}"/>
    <cellStyle name="요약 2 2" xfId="239" xr:uid="{00000000-0005-0000-0000-0000EE000000}"/>
    <cellStyle name="요약 3" xfId="240" xr:uid="{00000000-0005-0000-0000-0000EF000000}"/>
    <cellStyle name="입력 2" xfId="241" xr:uid="{00000000-0005-0000-0000-0000F0000000}"/>
    <cellStyle name="입력 2 2" xfId="242" xr:uid="{00000000-0005-0000-0000-0000F1000000}"/>
    <cellStyle name="입력 3" xfId="243" xr:uid="{00000000-0005-0000-0000-0000F2000000}"/>
    <cellStyle name="자리수" xfId="244" xr:uid="{00000000-0005-0000-0000-0000F3000000}"/>
    <cellStyle name="자리수0" xfId="245" xr:uid="{00000000-0005-0000-0000-0000F4000000}"/>
    <cellStyle name="작은제목" xfId="246" xr:uid="{00000000-0005-0000-0000-0000F5000000}"/>
    <cellStyle name="제목 1 2" xfId="247" xr:uid="{00000000-0005-0000-0000-0000F6000000}"/>
    <cellStyle name="제목 1 2 2" xfId="248" xr:uid="{00000000-0005-0000-0000-0000F7000000}"/>
    <cellStyle name="제목 1 3" xfId="249" xr:uid="{00000000-0005-0000-0000-0000F8000000}"/>
    <cellStyle name="제목 2 2" xfId="250" xr:uid="{00000000-0005-0000-0000-0000F9000000}"/>
    <cellStyle name="제목 2 2 2" xfId="251" xr:uid="{00000000-0005-0000-0000-0000FA000000}"/>
    <cellStyle name="제목 2 3" xfId="252" xr:uid="{00000000-0005-0000-0000-0000FB000000}"/>
    <cellStyle name="제목 3 2" xfId="253" xr:uid="{00000000-0005-0000-0000-0000FC000000}"/>
    <cellStyle name="제목 3 2 2" xfId="254" xr:uid="{00000000-0005-0000-0000-0000FD000000}"/>
    <cellStyle name="제목 3 3" xfId="255" xr:uid="{00000000-0005-0000-0000-0000FE000000}"/>
    <cellStyle name="제목 4 2" xfId="256" xr:uid="{00000000-0005-0000-0000-0000FF000000}"/>
    <cellStyle name="제목 4 2 2" xfId="257" xr:uid="{00000000-0005-0000-0000-000000010000}"/>
    <cellStyle name="제목 4 3" xfId="258" xr:uid="{00000000-0005-0000-0000-000001010000}"/>
    <cellStyle name="제목 5" xfId="259" xr:uid="{00000000-0005-0000-0000-000002010000}"/>
    <cellStyle name="제목 5 2" xfId="260" xr:uid="{00000000-0005-0000-0000-000003010000}"/>
    <cellStyle name="제목 6" xfId="261" xr:uid="{00000000-0005-0000-0000-000004010000}"/>
    <cellStyle name="좋음 2" xfId="262" xr:uid="{00000000-0005-0000-0000-000005010000}"/>
    <cellStyle name="좋음 2 2" xfId="263" xr:uid="{00000000-0005-0000-0000-000006010000}"/>
    <cellStyle name="좋음 3" xfId="264" xr:uid="{00000000-0005-0000-0000-000007010000}"/>
    <cellStyle name="출력 2" xfId="265" xr:uid="{00000000-0005-0000-0000-000008010000}"/>
    <cellStyle name="출력 2 2" xfId="266" xr:uid="{00000000-0005-0000-0000-000009010000}"/>
    <cellStyle name="출력 3" xfId="267" xr:uid="{00000000-0005-0000-0000-00000A010000}"/>
    <cellStyle name="콤마 [0]" xfId="268" xr:uid="{00000000-0005-0000-0000-00000B010000}"/>
    <cellStyle name="콤마 [0]_해안선및도서" xfId="269" xr:uid="{00000000-0005-0000-0000-00000C010000}"/>
    <cellStyle name="콤마_  종  합  " xfId="270" xr:uid="{00000000-0005-0000-0000-00000D010000}"/>
    <cellStyle name="큰제목" xfId="271" xr:uid="{00000000-0005-0000-0000-00000E010000}"/>
    <cellStyle name="큰제목 2" xfId="272" xr:uid="{00000000-0005-0000-0000-00000F010000}"/>
    <cellStyle name="통화 [0] 2" xfId="273" xr:uid="{00000000-0005-0000-0000-000010010000}"/>
    <cellStyle name="퍼센트" xfId="274" xr:uid="{00000000-0005-0000-0000-000011010000}"/>
    <cellStyle name="표준" xfId="0" builtinId="0"/>
    <cellStyle name="표준 10" xfId="275" xr:uid="{00000000-0005-0000-0000-000013010000}"/>
    <cellStyle name="표준 10 2" xfId="276" xr:uid="{00000000-0005-0000-0000-000014010000}"/>
    <cellStyle name="표준 100" xfId="277" xr:uid="{00000000-0005-0000-0000-000015010000}"/>
    <cellStyle name="표준 101" xfId="278" xr:uid="{00000000-0005-0000-0000-000016010000}"/>
    <cellStyle name="표준 102" xfId="279" xr:uid="{00000000-0005-0000-0000-000017010000}"/>
    <cellStyle name="표준 103" xfId="280" xr:uid="{00000000-0005-0000-0000-000018010000}"/>
    <cellStyle name="표준 109" xfId="281" xr:uid="{00000000-0005-0000-0000-000019010000}"/>
    <cellStyle name="표준 11" xfId="282" xr:uid="{00000000-0005-0000-0000-00001A010000}"/>
    <cellStyle name="표준 11 2" xfId="283" xr:uid="{00000000-0005-0000-0000-00001B010000}"/>
    <cellStyle name="표준 110" xfId="284" xr:uid="{00000000-0005-0000-0000-00001C010000}"/>
    <cellStyle name="표준 111" xfId="285" xr:uid="{00000000-0005-0000-0000-00001D010000}"/>
    <cellStyle name="표준 12" xfId="286" xr:uid="{00000000-0005-0000-0000-00001E010000}"/>
    <cellStyle name="표준 13" xfId="287" xr:uid="{00000000-0005-0000-0000-00001F010000}"/>
    <cellStyle name="표준 14" xfId="288" xr:uid="{00000000-0005-0000-0000-000020010000}"/>
    <cellStyle name="표준 15" xfId="289" xr:uid="{00000000-0005-0000-0000-000021010000}"/>
    <cellStyle name="표준 16" xfId="290" xr:uid="{00000000-0005-0000-0000-000022010000}"/>
    <cellStyle name="표준 168" xfId="291" xr:uid="{00000000-0005-0000-0000-000023010000}"/>
    <cellStyle name="표준 169" xfId="292" xr:uid="{00000000-0005-0000-0000-000024010000}"/>
    <cellStyle name="표준 17" xfId="293" xr:uid="{00000000-0005-0000-0000-000025010000}"/>
    <cellStyle name="표준 170" xfId="294" xr:uid="{00000000-0005-0000-0000-000026010000}"/>
    <cellStyle name="표준 171" xfId="295" xr:uid="{00000000-0005-0000-0000-000027010000}"/>
    <cellStyle name="표준 172" xfId="296" xr:uid="{00000000-0005-0000-0000-000028010000}"/>
    <cellStyle name="표준 173" xfId="297" xr:uid="{00000000-0005-0000-0000-000029010000}"/>
    <cellStyle name="표준 175" xfId="298" xr:uid="{00000000-0005-0000-0000-00002A010000}"/>
    <cellStyle name="표준 176" xfId="299" xr:uid="{00000000-0005-0000-0000-00002B010000}"/>
    <cellStyle name="표준 177" xfId="300" xr:uid="{00000000-0005-0000-0000-00002C010000}"/>
    <cellStyle name="표준 178" xfId="301" xr:uid="{00000000-0005-0000-0000-00002D010000}"/>
    <cellStyle name="표준 179" xfId="302" xr:uid="{00000000-0005-0000-0000-00002E010000}"/>
    <cellStyle name="표준 18" xfId="303" xr:uid="{00000000-0005-0000-0000-00002F010000}"/>
    <cellStyle name="표준 180" xfId="304" xr:uid="{00000000-0005-0000-0000-000030010000}"/>
    <cellStyle name="표준 181" xfId="305" xr:uid="{00000000-0005-0000-0000-000031010000}"/>
    <cellStyle name="표준 182" xfId="306" xr:uid="{00000000-0005-0000-0000-000032010000}"/>
    <cellStyle name="표준 183" xfId="307" xr:uid="{00000000-0005-0000-0000-000033010000}"/>
    <cellStyle name="표준 19" xfId="308" xr:uid="{00000000-0005-0000-0000-000034010000}"/>
    <cellStyle name="표준 2" xfId="309" xr:uid="{00000000-0005-0000-0000-000035010000}"/>
    <cellStyle name="표준 2 2" xfId="310" xr:uid="{00000000-0005-0000-0000-000036010000}"/>
    <cellStyle name="표준 2 3" xfId="311" xr:uid="{00000000-0005-0000-0000-000037010000}"/>
    <cellStyle name="표준 2 4" xfId="312" xr:uid="{00000000-0005-0000-0000-000038010000}"/>
    <cellStyle name="표준 2 5" xfId="313" xr:uid="{00000000-0005-0000-0000-000039010000}"/>
    <cellStyle name="표준 2_(붙임2) 시정통계 활용도 의견조사표" xfId="314" xr:uid="{00000000-0005-0000-0000-00003A010000}"/>
    <cellStyle name="표준 20" xfId="315" xr:uid="{00000000-0005-0000-0000-00003B010000}"/>
    <cellStyle name="표준 21" xfId="316" xr:uid="{00000000-0005-0000-0000-00003C010000}"/>
    <cellStyle name="표준 22" xfId="317" xr:uid="{00000000-0005-0000-0000-00003D010000}"/>
    <cellStyle name="표준 23" xfId="318" xr:uid="{00000000-0005-0000-0000-00003E010000}"/>
    <cellStyle name="표준 24" xfId="319" xr:uid="{00000000-0005-0000-0000-00003F010000}"/>
    <cellStyle name="표준 25" xfId="320" xr:uid="{00000000-0005-0000-0000-000040010000}"/>
    <cellStyle name="표준 26" xfId="321" xr:uid="{00000000-0005-0000-0000-000041010000}"/>
    <cellStyle name="표준 27" xfId="322" xr:uid="{00000000-0005-0000-0000-000042010000}"/>
    <cellStyle name="표준 28" xfId="323" xr:uid="{00000000-0005-0000-0000-000043010000}"/>
    <cellStyle name="표준 29" xfId="324" xr:uid="{00000000-0005-0000-0000-000044010000}"/>
    <cellStyle name="표준 3" xfId="325" xr:uid="{00000000-0005-0000-0000-000045010000}"/>
    <cellStyle name="표준 3 2" xfId="326" xr:uid="{00000000-0005-0000-0000-000046010000}"/>
    <cellStyle name="표준 3 3" xfId="327" xr:uid="{00000000-0005-0000-0000-000047010000}"/>
    <cellStyle name="표준 3 4" xfId="328" xr:uid="{00000000-0005-0000-0000-000048010000}"/>
    <cellStyle name="표준 30" xfId="329" xr:uid="{00000000-0005-0000-0000-000049010000}"/>
    <cellStyle name="표준 31" xfId="330" xr:uid="{00000000-0005-0000-0000-00004A010000}"/>
    <cellStyle name="표준 32" xfId="331" xr:uid="{00000000-0005-0000-0000-00004B010000}"/>
    <cellStyle name="표준 33" xfId="332" xr:uid="{00000000-0005-0000-0000-00004C010000}"/>
    <cellStyle name="표준 34" xfId="333" xr:uid="{00000000-0005-0000-0000-00004D010000}"/>
    <cellStyle name="표준 35" xfId="334" xr:uid="{00000000-0005-0000-0000-00004E010000}"/>
    <cellStyle name="표준 36" xfId="335" xr:uid="{00000000-0005-0000-0000-00004F010000}"/>
    <cellStyle name="표준 37" xfId="336" xr:uid="{00000000-0005-0000-0000-000050010000}"/>
    <cellStyle name="표준 38" xfId="337" xr:uid="{00000000-0005-0000-0000-000051010000}"/>
    <cellStyle name="표준 39" xfId="338" xr:uid="{00000000-0005-0000-0000-000052010000}"/>
    <cellStyle name="표준 4" xfId="339" xr:uid="{00000000-0005-0000-0000-000053010000}"/>
    <cellStyle name="표준 40" xfId="340" xr:uid="{00000000-0005-0000-0000-000054010000}"/>
    <cellStyle name="표준 41" xfId="341" xr:uid="{00000000-0005-0000-0000-000055010000}"/>
    <cellStyle name="표준 42" xfId="342" xr:uid="{00000000-0005-0000-0000-000056010000}"/>
    <cellStyle name="표준 43" xfId="343" xr:uid="{00000000-0005-0000-0000-000057010000}"/>
    <cellStyle name="표준 44" xfId="344" xr:uid="{00000000-0005-0000-0000-000058010000}"/>
    <cellStyle name="표준 45" xfId="345" xr:uid="{00000000-0005-0000-0000-000059010000}"/>
    <cellStyle name="표준 46" xfId="346" xr:uid="{00000000-0005-0000-0000-00005A010000}"/>
    <cellStyle name="표준 47" xfId="347" xr:uid="{00000000-0005-0000-0000-00005B010000}"/>
    <cellStyle name="표준 48" xfId="348" xr:uid="{00000000-0005-0000-0000-00005C010000}"/>
    <cellStyle name="표준 49" xfId="378" xr:uid="{79BF30F9-1A92-46E4-9120-0399BA4EBDAE}"/>
    <cellStyle name="표준 5" xfId="349" xr:uid="{00000000-0005-0000-0000-00005D010000}"/>
    <cellStyle name="표준 6" xfId="350" xr:uid="{00000000-0005-0000-0000-00005E010000}"/>
    <cellStyle name="표준 6 2" xfId="351" xr:uid="{00000000-0005-0000-0000-00005F010000}"/>
    <cellStyle name="표준 6 3" xfId="352" xr:uid="{00000000-0005-0000-0000-000060010000}"/>
    <cellStyle name="표준 6 4" xfId="353" xr:uid="{00000000-0005-0000-0000-000061010000}"/>
    <cellStyle name="표준 6 5" xfId="354" xr:uid="{00000000-0005-0000-0000-000062010000}"/>
    <cellStyle name="표준 7" xfId="355" xr:uid="{00000000-0005-0000-0000-000063010000}"/>
    <cellStyle name="표준 79" xfId="356" xr:uid="{00000000-0005-0000-0000-000064010000}"/>
    <cellStyle name="표준 8" xfId="357" xr:uid="{00000000-0005-0000-0000-000065010000}"/>
    <cellStyle name="표준 80" xfId="358" xr:uid="{00000000-0005-0000-0000-000066010000}"/>
    <cellStyle name="표준 87" xfId="359" xr:uid="{00000000-0005-0000-0000-000067010000}"/>
    <cellStyle name="표준 88" xfId="360" xr:uid="{00000000-0005-0000-0000-000068010000}"/>
    <cellStyle name="표준 89" xfId="361" xr:uid="{00000000-0005-0000-0000-000069010000}"/>
    <cellStyle name="표준 9" xfId="362" xr:uid="{00000000-0005-0000-0000-00006A010000}"/>
    <cellStyle name="표준 90" xfId="363" xr:uid="{00000000-0005-0000-0000-00006B010000}"/>
    <cellStyle name="표준 91" xfId="364" xr:uid="{00000000-0005-0000-0000-00006C010000}"/>
    <cellStyle name="표준 92" xfId="365" xr:uid="{00000000-0005-0000-0000-00006D010000}"/>
    <cellStyle name="표준 94" xfId="366" xr:uid="{00000000-0005-0000-0000-00006E010000}"/>
    <cellStyle name="표준 95" xfId="367" xr:uid="{00000000-0005-0000-0000-00006F010000}"/>
    <cellStyle name="표준 96" xfId="368" xr:uid="{00000000-0005-0000-0000-000070010000}"/>
    <cellStyle name="표준 97" xfId="369" xr:uid="{00000000-0005-0000-0000-000071010000}"/>
    <cellStyle name="표준 98" xfId="370" xr:uid="{00000000-0005-0000-0000-000072010000}"/>
    <cellStyle name="표준 99" xfId="371" xr:uid="{00000000-0005-0000-0000-000073010000}"/>
    <cellStyle name="하이퍼링크 2" xfId="372" xr:uid="{00000000-0005-0000-0000-000074010000}"/>
    <cellStyle name="합산" xfId="373" xr:uid="{00000000-0005-0000-0000-000075010000}"/>
    <cellStyle name="화폐기호" xfId="374" xr:uid="{00000000-0005-0000-0000-000076010000}"/>
    <cellStyle name="화폐기호0" xfId="375" xr:uid="{00000000-0005-0000-0000-000077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"/>
  <sheetViews>
    <sheetView tabSelected="1" view="pageBreakPreview" zoomScaleNormal="100" zoomScaleSheetLayoutView="100" workbookViewId="0">
      <selection activeCell="B8" sqref="B8"/>
    </sheetView>
  </sheetViews>
  <sheetFormatPr defaultColWidth="8.88671875" defaultRowHeight="13.5"/>
  <cols>
    <col min="1" max="1" width="10.77734375" style="2" customWidth="1"/>
    <col min="2" max="8" width="12.77734375" style="2" customWidth="1"/>
    <col min="9" max="16384" width="8.88671875" style="2"/>
  </cols>
  <sheetData>
    <row r="1" spans="1:9" s="9" customFormat="1" ht="42" customHeight="1">
      <c r="A1" s="89" t="s">
        <v>26</v>
      </c>
      <c r="B1" s="89"/>
      <c r="C1" s="89"/>
      <c r="D1" s="89"/>
      <c r="E1" s="89"/>
      <c r="F1" s="89"/>
      <c r="G1" s="89"/>
      <c r="H1" s="89"/>
      <c r="I1" s="8"/>
    </row>
    <row r="2" spans="1:9" s="9" customFormat="1" ht="30" customHeight="1">
      <c r="A2" s="90" t="s">
        <v>27</v>
      </c>
      <c r="B2" s="90"/>
      <c r="C2" s="90"/>
      <c r="D2" s="90"/>
      <c r="E2" s="90"/>
      <c r="F2" s="90"/>
      <c r="G2" s="90"/>
      <c r="H2" s="90"/>
      <c r="I2" s="8"/>
    </row>
    <row r="3" spans="1:9" s="10" customFormat="1" ht="15" customHeight="1">
      <c r="A3" s="88" t="s">
        <v>0</v>
      </c>
      <c r="B3" s="88"/>
      <c r="C3" s="88"/>
      <c r="D3" s="88"/>
      <c r="E3" s="88"/>
      <c r="F3" s="23"/>
      <c r="G3" s="23"/>
      <c r="H3" s="16" t="s">
        <v>2</v>
      </c>
    </row>
    <row r="4" spans="1:9" s="3" customFormat="1" ht="27.75" customHeight="1">
      <c r="A4" s="95" t="s">
        <v>110</v>
      </c>
      <c r="B4" s="95" t="s">
        <v>46</v>
      </c>
      <c r="C4" s="97"/>
      <c r="D4" s="97"/>
      <c r="E4" s="97"/>
      <c r="F4" s="97"/>
      <c r="G4" s="97"/>
      <c r="H4" s="97"/>
    </row>
    <row r="5" spans="1:9" s="3" customFormat="1" ht="29.25" customHeight="1">
      <c r="A5" s="96"/>
      <c r="B5" s="91" t="s">
        <v>3</v>
      </c>
      <c r="C5" s="91" t="s">
        <v>17</v>
      </c>
      <c r="D5" s="91" t="s">
        <v>111</v>
      </c>
      <c r="E5" s="91" t="s">
        <v>18</v>
      </c>
      <c r="F5" s="91" t="s">
        <v>23</v>
      </c>
      <c r="G5" s="91" t="s">
        <v>32</v>
      </c>
      <c r="H5" s="93" t="s">
        <v>30</v>
      </c>
    </row>
    <row r="6" spans="1:9" s="3" customFormat="1" ht="39" customHeight="1">
      <c r="A6" s="96"/>
      <c r="B6" s="92"/>
      <c r="C6" s="92"/>
      <c r="D6" s="92"/>
      <c r="E6" s="92"/>
      <c r="F6" s="92"/>
      <c r="G6" s="92"/>
      <c r="H6" s="94"/>
    </row>
    <row r="7" spans="1:9" s="3" customFormat="1" ht="30.75" customHeight="1">
      <c r="A7" s="37">
        <v>2018</v>
      </c>
      <c r="B7" s="81">
        <v>47</v>
      </c>
      <c r="C7" s="81">
        <v>1796</v>
      </c>
      <c r="D7" s="81">
        <v>68149</v>
      </c>
      <c r="E7" s="81">
        <v>974182</v>
      </c>
      <c r="F7" s="81">
        <v>423964</v>
      </c>
      <c r="G7" s="81">
        <v>544258</v>
      </c>
      <c r="H7" s="81">
        <v>489878</v>
      </c>
    </row>
    <row r="8" spans="1:9" s="3" customFormat="1" ht="30.75" customHeight="1">
      <c r="A8" s="37">
        <v>2019</v>
      </c>
      <c r="B8" s="81">
        <v>47</v>
      </c>
      <c r="C8" s="81">
        <v>1834</v>
      </c>
      <c r="D8" s="81">
        <v>75690</v>
      </c>
      <c r="E8" s="81">
        <v>874390</v>
      </c>
      <c r="F8" s="81">
        <v>451097</v>
      </c>
      <c r="G8" s="81">
        <v>424242</v>
      </c>
      <c r="H8" s="81">
        <v>530083</v>
      </c>
    </row>
    <row r="9" spans="1:9" s="3" customFormat="1" ht="30.75" customHeight="1">
      <c r="A9" s="37">
        <v>2020</v>
      </c>
      <c r="B9" s="81">
        <v>50</v>
      </c>
      <c r="C9" s="81">
        <v>2073</v>
      </c>
      <c r="D9" s="81">
        <v>79850</v>
      </c>
      <c r="E9" s="81">
        <v>946004</v>
      </c>
      <c r="F9" s="81">
        <v>457722</v>
      </c>
      <c r="G9" s="81">
        <v>488436</v>
      </c>
      <c r="H9" s="81">
        <v>522609</v>
      </c>
    </row>
    <row r="10" spans="1:9" s="3" customFormat="1" ht="30.75" customHeight="1">
      <c r="A10" s="37">
        <v>2021</v>
      </c>
      <c r="B10" s="81">
        <v>49</v>
      </c>
      <c r="C10" s="81">
        <v>1901</v>
      </c>
      <c r="D10" s="81">
        <v>77253</v>
      </c>
      <c r="E10" s="81">
        <v>930737</v>
      </c>
      <c r="F10" s="81">
        <v>409692</v>
      </c>
      <c r="G10" s="81">
        <v>521066</v>
      </c>
      <c r="H10" s="81">
        <v>516482</v>
      </c>
    </row>
    <row r="11" spans="1:9" s="3" customFormat="1" ht="30.75" customHeight="1">
      <c r="A11" s="37">
        <v>2022</v>
      </c>
      <c r="B11" s="81">
        <v>52</v>
      </c>
      <c r="C11" s="81">
        <v>1882</v>
      </c>
      <c r="D11" s="81">
        <v>81073</v>
      </c>
      <c r="E11" s="81">
        <v>1093564</v>
      </c>
      <c r="F11" s="81">
        <v>509594</v>
      </c>
      <c r="G11" s="81">
        <v>585952</v>
      </c>
      <c r="H11" s="81">
        <v>505068</v>
      </c>
    </row>
    <row r="12" spans="1:9" s="52" customFormat="1" ht="30.75" customHeight="1">
      <c r="A12" s="51">
        <v>2023</v>
      </c>
      <c r="B12" s="82">
        <v>51</v>
      </c>
      <c r="C12" s="82">
        <v>1778</v>
      </c>
      <c r="D12" s="82">
        <v>81215</v>
      </c>
      <c r="E12" s="82">
        <v>1143745</v>
      </c>
      <c r="F12" s="82">
        <v>479790</v>
      </c>
      <c r="G12" s="82">
        <v>659307</v>
      </c>
      <c r="H12" s="82">
        <v>473926</v>
      </c>
    </row>
    <row r="13" spans="1:9" s="3" customFormat="1" ht="30.75" customHeight="1">
      <c r="A13" s="98" t="s">
        <v>43</v>
      </c>
      <c r="B13" s="98"/>
      <c r="C13" s="98"/>
      <c r="D13" s="98"/>
      <c r="E13" s="98"/>
      <c r="F13" s="98"/>
      <c r="G13" s="98"/>
      <c r="H13" s="98"/>
    </row>
    <row r="14" spans="1:9" s="10" customFormat="1" ht="15" customHeight="1">
      <c r="A14" s="87" t="s">
        <v>13</v>
      </c>
      <c r="B14" s="87"/>
      <c r="C14" s="87"/>
      <c r="D14" s="87"/>
      <c r="E14" s="87"/>
      <c r="F14" s="34"/>
      <c r="G14" s="34"/>
      <c r="H14" s="35" t="s">
        <v>1</v>
      </c>
    </row>
  </sheetData>
  <mergeCells count="14">
    <mergeCell ref="A14:E14"/>
    <mergeCell ref="A3:E3"/>
    <mergeCell ref="A1:H1"/>
    <mergeCell ref="A2:H2"/>
    <mergeCell ref="D5:D6"/>
    <mergeCell ref="H5:H6"/>
    <mergeCell ref="G5:G6"/>
    <mergeCell ref="F5:F6"/>
    <mergeCell ref="E5:E6"/>
    <mergeCell ref="A4:A6"/>
    <mergeCell ref="B4:H4"/>
    <mergeCell ref="B5:B6"/>
    <mergeCell ref="C5:C6"/>
    <mergeCell ref="A13:H13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89" firstPageNumber="80" pageOrder="overThenDown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0"/>
  <sheetViews>
    <sheetView view="pageBreakPreview" zoomScaleNormal="100" zoomScaleSheetLayoutView="100" workbookViewId="0">
      <selection activeCell="B7" sqref="B7:H19"/>
    </sheetView>
  </sheetViews>
  <sheetFormatPr defaultColWidth="8.88671875" defaultRowHeight="13.5"/>
  <cols>
    <col min="1" max="1" width="20.44140625" style="2" customWidth="1"/>
    <col min="2" max="2" width="11.44140625" style="2" customWidth="1"/>
    <col min="3" max="3" width="10.44140625" style="2" customWidth="1"/>
    <col min="4" max="4" width="10.5546875" style="2" customWidth="1"/>
    <col min="5" max="5" width="10.33203125" style="2" customWidth="1"/>
    <col min="6" max="6" width="11.88671875" style="2" customWidth="1"/>
    <col min="7" max="7" width="10.5546875" style="2" customWidth="1"/>
    <col min="8" max="8" width="11.6640625" style="2" customWidth="1"/>
    <col min="9" max="16384" width="8.88671875" style="2"/>
  </cols>
  <sheetData>
    <row r="1" spans="1:9" s="9" customFormat="1" ht="39.950000000000003" customHeight="1">
      <c r="A1" s="99" t="s">
        <v>78</v>
      </c>
      <c r="B1" s="90"/>
      <c r="C1" s="90"/>
      <c r="D1" s="90"/>
      <c r="E1" s="90"/>
      <c r="F1" s="90"/>
      <c r="G1" s="90"/>
      <c r="H1" s="90"/>
      <c r="I1" s="8"/>
    </row>
    <row r="2" spans="1:9" s="12" customFormat="1" ht="15" customHeight="1">
      <c r="A2" s="24" t="s">
        <v>0</v>
      </c>
      <c r="B2" s="24"/>
      <c r="C2" s="24"/>
      <c r="D2" s="24"/>
      <c r="E2" s="24"/>
      <c r="G2" s="24"/>
      <c r="H2" s="15" t="s">
        <v>2</v>
      </c>
      <c r="I2" s="11"/>
    </row>
    <row r="3" spans="1:9" s="4" customFormat="1" ht="59.25" customHeight="1">
      <c r="A3" s="20"/>
      <c r="B3" s="21" t="s">
        <v>3</v>
      </c>
      <c r="C3" s="21" t="s">
        <v>14</v>
      </c>
      <c r="D3" s="21" t="s">
        <v>79</v>
      </c>
      <c r="E3" s="21" t="s">
        <v>15</v>
      </c>
      <c r="F3" s="21" t="s">
        <v>24</v>
      </c>
      <c r="G3" s="21" t="s">
        <v>32</v>
      </c>
      <c r="H3" s="17" t="s">
        <v>25</v>
      </c>
    </row>
    <row r="4" spans="1:9" s="45" customFormat="1" ht="24.75" customHeight="1">
      <c r="A4" s="44" t="s">
        <v>94</v>
      </c>
      <c r="B4" s="46">
        <v>52</v>
      </c>
      <c r="C4" s="46">
        <v>1882</v>
      </c>
      <c r="D4" s="46">
        <v>81073</v>
      </c>
      <c r="E4" s="46">
        <v>1093564</v>
      </c>
      <c r="F4" s="46">
        <v>509594</v>
      </c>
      <c r="G4" s="46">
        <v>585952</v>
      </c>
      <c r="H4" s="47">
        <v>505068</v>
      </c>
    </row>
    <row r="5" spans="1:9" s="4" customFormat="1" ht="24.75" customHeight="1">
      <c r="A5" s="39" t="s">
        <v>95</v>
      </c>
      <c r="B5" s="48">
        <v>2</v>
      </c>
      <c r="C5" s="48" t="s">
        <v>93</v>
      </c>
      <c r="D5" s="48" t="s">
        <v>93</v>
      </c>
      <c r="E5" s="48" t="s">
        <v>93</v>
      </c>
      <c r="F5" s="48" t="s">
        <v>93</v>
      </c>
      <c r="G5" s="48" t="s">
        <v>93</v>
      </c>
      <c r="H5" s="49" t="s">
        <v>93</v>
      </c>
    </row>
    <row r="6" spans="1:9" s="4" customFormat="1" ht="24.75" customHeight="1">
      <c r="A6" s="40" t="s">
        <v>100</v>
      </c>
      <c r="B6" s="48">
        <v>2</v>
      </c>
      <c r="C6" s="48" t="s">
        <v>93</v>
      </c>
      <c r="D6" s="48" t="s">
        <v>93</v>
      </c>
      <c r="E6" s="48" t="s">
        <v>93</v>
      </c>
      <c r="F6" s="48" t="s">
        <v>93</v>
      </c>
      <c r="G6" s="48" t="s">
        <v>93</v>
      </c>
      <c r="H6" s="49" t="s">
        <v>93</v>
      </c>
    </row>
    <row r="7" spans="1:9" s="4" customFormat="1" ht="24.75" customHeight="1">
      <c r="A7" s="39" t="s">
        <v>96</v>
      </c>
      <c r="B7" s="48">
        <v>50</v>
      </c>
      <c r="C7" s="48">
        <v>1839</v>
      </c>
      <c r="D7" s="48">
        <v>78730</v>
      </c>
      <c r="E7" s="48">
        <v>1074727</v>
      </c>
      <c r="F7" s="48">
        <v>500608</v>
      </c>
      <c r="G7" s="48">
        <v>576144</v>
      </c>
      <c r="H7" s="49">
        <v>487929</v>
      </c>
    </row>
    <row r="8" spans="1:9" s="4" customFormat="1" ht="24.75" customHeight="1">
      <c r="A8" s="39" t="s">
        <v>97</v>
      </c>
      <c r="B8" s="48">
        <v>20</v>
      </c>
      <c r="C8" s="48">
        <v>633</v>
      </c>
      <c r="D8" s="48">
        <v>17814</v>
      </c>
      <c r="E8" s="48">
        <v>125409</v>
      </c>
      <c r="F8" s="48">
        <v>91440</v>
      </c>
      <c r="G8" s="48">
        <v>35126</v>
      </c>
      <c r="H8" s="49">
        <v>83423</v>
      </c>
    </row>
    <row r="9" spans="1:9" s="4" customFormat="1" ht="24.75" customHeight="1">
      <c r="A9" s="39" t="s">
        <v>98</v>
      </c>
      <c r="B9" s="48">
        <v>2</v>
      </c>
      <c r="C9" s="48" t="s">
        <v>93</v>
      </c>
      <c r="D9" s="48" t="s">
        <v>93</v>
      </c>
      <c r="E9" s="48" t="s">
        <v>93</v>
      </c>
      <c r="F9" s="48" t="s">
        <v>93</v>
      </c>
      <c r="G9" s="48" t="s">
        <v>93</v>
      </c>
      <c r="H9" s="49" t="s">
        <v>93</v>
      </c>
    </row>
    <row r="10" spans="1:9" s="4" customFormat="1" ht="24.75" customHeight="1">
      <c r="A10" s="40" t="s">
        <v>101</v>
      </c>
      <c r="B10" s="48">
        <v>2</v>
      </c>
      <c r="C10" s="48" t="s">
        <v>93</v>
      </c>
      <c r="D10" s="48" t="s">
        <v>93</v>
      </c>
      <c r="E10" s="48" t="s">
        <v>93</v>
      </c>
      <c r="F10" s="48" t="s">
        <v>93</v>
      </c>
      <c r="G10" s="48" t="s">
        <v>93</v>
      </c>
      <c r="H10" s="49" t="s">
        <v>93</v>
      </c>
    </row>
    <row r="11" spans="1:9" s="4" customFormat="1" ht="24.75" customHeight="1">
      <c r="A11" s="40" t="s">
        <v>102</v>
      </c>
      <c r="B11" s="48">
        <v>1</v>
      </c>
      <c r="C11" s="48" t="s">
        <v>93</v>
      </c>
      <c r="D11" s="48" t="s">
        <v>93</v>
      </c>
      <c r="E11" s="48" t="s">
        <v>93</v>
      </c>
      <c r="F11" s="48" t="s">
        <v>93</v>
      </c>
      <c r="G11" s="48" t="s">
        <v>93</v>
      </c>
      <c r="H11" s="49" t="s">
        <v>93</v>
      </c>
    </row>
    <row r="12" spans="1:9" s="4" customFormat="1" ht="24.75" customHeight="1">
      <c r="A12" s="40" t="s">
        <v>103</v>
      </c>
      <c r="B12" s="48">
        <v>4</v>
      </c>
      <c r="C12" s="48">
        <v>74</v>
      </c>
      <c r="D12" s="48">
        <v>2198</v>
      </c>
      <c r="E12" s="48">
        <v>23299</v>
      </c>
      <c r="F12" s="48">
        <v>17326</v>
      </c>
      <c r="G12" s="48">
        <v>5256</v>
      </c>
      <c r="H12" s="49">
        <v>23335</v>
      </c>
    </row>
    <row r="13" spans="1:9" s="4" customFormat="1" ht="24.75" customHeight="1">
      <c r="A13" s="40" t="s">
        <v>104</v>
      </c>
      <c r="B13" s="48">
        <v>3</v>
      </c>
      <c r="C13" s="48">
        <v>84</v>
      </c>
      <c r="D13" s="48">
        <v>4064</v>
      </c>
      <c r="E13" s="48">
        <v>19154</v>
      </c>
      <c r="F13" s="48">
        <v>12826</v>
      </c>
      <c r="G13" s="48">
        <v>6804</v>
      </c>
      <c r="H13" s="49">
        <v>24638</v>
      </c>
    </row>
    <row r="14" spans="1:9" s="4" customFormat="1" ht="24.75" customHeight="1">
      <c r="A14" s="40" t="s">
        <v>105</v>
      </c>
      <c r="B14" s="48">
        <v>4</v>
      </c>
      <c r="C14" s="48">
        <v>111</v>
      </c>
      <c r="D14" s="48">
        <v>3766</v>
      </c>
      <c r="E14" s="48">
        <v>19010</v>
      </c>
      <c r="F14" s="48">
        <v>8627</v>
      </c>
      <c r="G14" s="48">
        <v>10210</v>
      </c>
      <c r="H14" s="49">
        <v>16328</v>
      </c>
    </row>
    <row r="15" spans="1:9" s="4" customFormat="1" ht="24.75" customHeight="1">
      <c r="A15" s="39" t="s">
        <v>106</v>
      </c>
      <c r="B15" s="48">
        <v>7</v>
      </c>
      <c r="C15" s="48">
        <v>141</v>
      </c>
      <c r="D15" s="48">
        <v>5140</v>
      </c>
      <c r="E15" s="48">
        <v>63890</v>
      </c>
      <c r="F15" s="48">
        <v>39578</v>
      </c>
      <c r="G15" s="48">
        <v>23928</v>
      </c>
      <c r="H15" s="49">
        <v>22152</v>
      </c>
    </row>
    <row r="16" spans="1:9" s="4" customFormat="1" ht="24.75" customHeight="1">
      <c r="A16" s="40" t="s">
        <v>107</v>
      </c>
      <c r="B16" s="48">
        <v>3</v>
      </c>
      <c r="C16" s="48">
        <v>48</v>
      </c>
      <c r="D16" s="48">
        <v>1935</v>
      </c>
      <c r="E16" s="48">
        <v>8569</v>
      </c>
      <c r="F16" s="48">
        <v>5114</v>
      </c>
      <c r="G16" s="48">
        <v>3451</v>
      </c>
      <c r="H16" s="49">
        <v>5339</v>
      </c>
    </row>
    <row r="17" spans="1:8" s="4" customFormat="1" ht="24.75" customHeight="1">
      <c r="A17" s="40" t="s">
        <v>109</v>
      </c>
      <c r="B17" s="48">
        <v>1</v>
      </c>
      <c r="C17" s="48" t="s">
        <v>93</v>
      </c>
      <c r="D17" s="48" t="s">
        <v>93</v>
      </c>
      <c r="E17" s="48" t="s">
        <v>93</v>
      </c>
      <c r="F17" s="48" t="s">
        <v>93</v>
      </c>
      <c r="G17" s="48" t="s">
        <v>93</v>
      </c>
      <c r="H17" s="49" t="s">
        <v>93</v>
      </c>
    </row>
    <row r="18" spans="1:8" s="4" customFormat="1" ht="24.75" customHeight="1">
      <c r="A18" s="40" t="s">
        <v>108</v>
      </c>
      <c r="B18" s="48">
        <v>2</v>
      </c>
      <c r="C18" s="48" t="s">
        <v>93</v>
      </c>
      <c r="D18" s="48" t="s">
        <v>93</v>
      </c>
      <c r="E18" s="48" t="s">
        <v>93</v>
      </c>
      <c r="F18" s="48" t="s">
        <v>93</v>
      </c>
      <c r="G18" s="48" t="s">
        <v>93</v>
      </c>
      <c r="H18" s="49" t="s">
        <v>93</v>
      </c>
    </row>
    <row r="19" spans="1:8" ht="24.75" customHeight="1">
      <c r="A19" s="18" t="s">
        <v>99</v>
      </c>
      <c r="B19" s="50">
        <v>1</v>
      </c>
      <c r="C19" s="50" t="s">
        <v>93</v>
      </c>
      <c r="D19" s="50" t="s">
        <v>93</v>
      </c>
      <c r="E19" s="50" t="s">
        <v>93</v>
      </c>
      <c r="F19" s="50" t="s">
        <v>93</v>
      </c>
      <c r="G19" s="50" t="s">
        <v>93</v>
      </c>
      <c r="H19" s="50" t="s">
        <v>93</v>
      </c>
    </row>
    <row r="20" spans="1:8" s="12" customFormat="1" ht="15" customHeight="1">
      <c r="A20" s="25" t="s">
        <v>4</v>
      </c>
      <c r="B20" s="25"/>
      <c r="C20" s="25"/>
      <c r="D20" s="25"/>
      <c r="E20" s="25"/>
      <c r="G20" s="25"/>
      <c r="H20" s="14" t="s">
        <v>1</v>
      </c>
    </row>
  </sheetData>
  <mergeCells count="1">
    <mergeCell ref="A1:H1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85" firstPageNumber="80" pageOrder="overThenDown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A15"/>
  <sheetViews>
    <sheetView view="pageBreakPreview" topLeftCell="AE1" zoomScaleNormal="100" zoomScaleSheetLayoutView="100" workbookViewId="0">
      <selection activeCell="AX10" sqref="AX10:BA10"/>
    </sheetView>
  </sheetViews>
  <sheetFormatPr defaultColWidth="8.88671875" defaultRowHeight="13.5"/>
  <cols>
    <col min="1" max="1" width="8.77734375" style="4" customWidth="1"/>
    <col min="2" max="27" width="7.33203125" style="32" customWidth="1"/>
    <col min="28" max="28" width="6.6640625" style="4" bestFit="1" customWidth="1"/>
    <col min="29" max="16384" width="8.88671875" style="4"/>
  </cols>
  <sheetData>
    <row r="1" spans="1:53" s="9" customFormat="1" ht="39.950000000000003" customHeight="1">
      <c r="A1" s="99" t="s">
        <v>75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  <c r="AA1" s="90"/>
      <c r="AB1" s="8"/>
    </row>
    <row r="2" spans="1:53" s="12" customFormat="1" ht="15" customHeight="1">
      <c r="A2" s="103" t="s">
        <v>10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28"/>
      <c r="V2" s="29"/>
      <c r="W2" s="29"/>
      <c r="X2" s="29"/>
      <c r="Y2" s="29"/>
      <c r="Z2" s="29"/>
      <c r="AA2" s="22" t="s">
        <v>44</v>
      </c>
      <c r="AB2" s="11"/>
    </row>
    <row r="3" spans="1:53" s="1" customFormat="1" ht="84.75" customHeight="1">
      <c r="A3" s="104" t="s">
        <v>129</v>
      </c>
      <c r="B3" s="100" t="s">
        <v>72</v>
      </c>
      <c r="C3" s="100"/>
      <c r="D3" s="100" t="s">
        <v>50</v>
      </c>
      <c r="E3" s="101"/>
      <c r="F3" s="100" t="s">
        <v>51</v>
      </c>
      <c r="G3" s="101"/>
      <c r="H3" s="100" t="s">
        <v>52</v>
      </c>
      <c r="I3" s="100"/>
      <c r="J3" s="100" t="s">
        <v>53</v>
      </c>
      <c r="K3" s="101"/>
      <c r="L3" s="100" t="s">
        <v>54</v>
      </c>
      <c r="M3" s="101"/>
      <c r="N3" s="100" t="s">
        <v>55</v>
      </c>
      <c r="O3" s="100"/>
      <c r="P3" s="100" t="s">
        <v>56</v>
      </c>
      <c r="Q3" s="100"/>
      <c r="R3" s="100" t="s">
        <v>57</v>
      </c>
      <c r="S3" s="100"/>
      <c r="T3" s="100" t="s">
        <v>47</v>
      </c>
      <c r="U3" s="101"/>
      <c r="V3" s="100" t="s">
        <v>58</v>
      </c>
      <c r="W3" s="101"/>
      <c r="X3" s="100" t="s">
        <v>60</v>
      </c>
      <c r="Y3" s="101"/>
      <c r="Z3" s="100" t="s">
        <v>59</v>
      </c>
      <c r="AA3" s="100"/>
      <c r="AB3" s="100" t="s">
        <v>61</v>
      </c>
      <c r="AC3" s="100"/>
      <c r="AD3" s="100" t="s">
        <v>62</v>
      </c>
      <c r="AE3" s="100"/>
      <c r="AF3" s="100" t="s">
        <v>63</v>
      </c>
      <c r="AG3" s="100"/>
      <c r="AH3" s="100" t="s">
        <v>71</v>
      </c>
      <c r="AI3" s="100"/>
      <c r="AJ3" s="100" t="s">
        <v>64</v>
      </c>
      <c r="AK3" s="100"/>
      <c r="AL3" s="100" t="s">
        <v>65</v>
      </c>
      <c r="AM3" s="100"/>
      <c r="AN3" s="100" t="s">
        <v>66</v>
      </c>
      <c r="AO3" s="100"/>
      <c r="AP3" s="100" t="s">
        <v>68</v>
      </c>
      <c r="AQ3" s="100"/>
      <c r="AR3" s="100" t="s">
        <v>67</v>
      </c>
      <c r="AS3" s="100"/>
      <c r="AT3" s="100" t="s">
        <v>69</v>
      </c>
      <c r="AU3" s="100"/>
      <c r="AV3" s="100" t="s">
        <v>70</v>
      </c>
      <c r="AW3" s="100"/>
      <c r="AX3" s="100" t="s">
        <v>48</v>
      </c>
      <c r="AY3" s="100"/>
      <c r="AZ3" s="100" t="s">
        <v>49</v>
      </c>
      <c r="BA3" s="100"/>
    </row>
    <row r="4" spans="1:53" s="1" customFormat="1" ht="40.5" customHeight="1">
      <c r="A4" s="104"/>
      <c r="B4" s="38" t="s">
        <v>11</v>
      </c>
      <c r="C4" s="38" t="s">
        <v>12</v>
      </c>
      <c r="D4" s="38" t="s">
        <v>11</v>
      </c>
      <c r="E4" s="38" t="s">
        <v>12</v>
      </c>
      <c r="F4" s="38" t="s">
        <v>11</v>
      </c>
      <c r="G4" s="38" t="s">
        <v>12</v>
      </c>
      <c r="H4" s="38" t="s">
        <v>11</v>
      </c>
      <c r="I4" s="38" t="s">
        <v>12</v>
      </c>
      <c r="J4" s="38" t="s">
        <v>11</v>
      </c>
      <c r="K4" s="38" t="s">
        <v>12</v>
      </c>
      <c r="L4" s="38" t="s">
        <v>11</v>
      </c>
      <c r="M4" s="38" t="s">
        <v>12</v>
      </c>
      <c r="N4" s="38" t="s">
        <v>11</v>
      </c>
      <c r="O4" s="38" t="s">
        <v>12</v>
      </c>
      <c r="P4" s="38" t="s">
        <v>11</v>
      </c>
      <c r="Q4" s="38" t="s">
        <v>12</v>
      </c>
      <c r="R4" s="38" t="s">
        <v>11</v>
      </c>
      <c r="S4" s="38" t="s">
        <v>12</v>
      </c>
      <c r="T4" s="38" t="s">
        <v>11</v>
      </c>
      <c r="U4" s="38" t="s">
        <v>12</v>
      </c>
      <c r="V4" s="38" t="s">
        <v>11</v>
      </c>
      <c r="W4" s="38" t="s">
        <v>12</v>
      </c>
      <c r="X4" s="38" t="s">
        <v>11</v>
      </c>
      <c r="Y4" s="38" t="s">
        <v>12</v>
      </c>
      <c r="Z4" s="38" t="s">
        <v>11</v>
      </c>
      <c r="AA4" s="38" t="s">
        <v>12</v>
      </c>
      <c r="AB4" s="38" t="s">
        <v>11</v>
      </c>
      <c r="AC4" s="38" t="s">
        <v>12</v>
      </c>
      <c r="AD4" s="38" t="s">
        <v>11</v>
      </c>
      <c r="AE4" s="38" t="s">
        <v>12</v>
      </c>
      <c r="AF4" s="38" t="s">
        <v>11</v>
      </c>
      <c r="AG4" s="38" t="s">
        <v>12</v>
      </c>
      <c r="AH4" s="38" t="s">
        <v>11</v>
      </c>
      <c r="AI4" s="38" t="s">
        <v>12</v>
      </c>
      <c r="AJ4" s="38" t="s">
        <v>11</v>
      </c>
      <c r="AK4" s="38" t="s">
        <v>12</v>
      </c>
      <c r="AL4" s="38" t="s">
        <v>11</v>
      </c>
      <c r="AM4" s="38" t="s">
        <v>12</v>
      </c>
      <c r="AN4" s="38" t="s">
        <v>11</v>
      </c>
      <c r="AO4" s="38" t="s">
        <v>12</v>
      </c>
      <c r="AP4" s="38" t="s">
        <v>11</v>
      </c>
      <c r="AQ4" s="38" t="s">
        <v>12</v>
      </c>
      <c r="AR4" s="38" t="s">
        <v>11</v>
      </c>
      <c r="AS4" s="38" t="s">
        <v>12</v>
      </c>
      <c r="AT4" s="38" t="s">
        <v>11</v>
      </c>
      <c r="AU4" s="38" t="s">
        <v>12</v>
      </c>
      <c r="AV4" s="38" t="s">
        <v>11</v>
      </c>
      <c r="AW4" s="38" t="s">
        <v>12</v>
      </c>
      <c r="AX4" s="38" t="s">
        <v>11</v>
      </c>
      <c r="AY4" s="38" t="s">
        <v>12</v>
      </c>
      <c r="AZ4" s="38" t="s">
        <v>11</v>
      </c>
      <c r="BA4" s="38" t="s">
        <v>12</v>
      </c>
    </row>
    <row r="5" spans="1:53" s="1" customFormat="1" ht="24" customHeight="1">
      <c r="A5" s="38">
        <v>2018</v>
      </c>
      <c r="B5" s="42">
        <v>45</v>
      </c>
      <c r="C5" s="42">
        <v>1758</v>
      </c>
      <c r="D5" s="42">
        <v>16</v>
      </c>
      <c r="E5" s="42">
        <v>556</v>
      </c>
      <c r="F5" s="42">
        <v>3</v>
      </c>
      <c r="G5" s="42">
        <v>306</v>
      </c>
      <c r="H5" s="42">
        <v>0</v>
      </c>
      <c r="I5" s="42">
        <v>0</v>
      </c>
      <c r="J5" s="42">
        <v>0</v>
      </c>
      <c r="K5" s="42">
        <v>0</v>
      </c>
      <c r="L5" s="42">
        <v>1</v>
      </c>
      <c r="M5" s="43" t="s">
        <v>93</v>
      </c>
      <c r="N5" s="42">
        <v>0</v>
      </c>
      <c r="O5" s="42">
        <v>0</v>
      </c>
      <c r="P5" s="42">
        <v>1</v>
      </c>
      <c r="Q5" s="43" t="s">
        <v>93</v>
      </c>
      <c r="R5" s="42">
        <v>0</v>
      </c>
      <c r="S5" s="42">
        <v>0</v>
      </c>
      <c r="T5" s="42">
        <v>0</v>
      </c>
      <c r="U5" s="42">
        <v>0</v>
      </c>
      <c r="V5" s="42">
        <v>0</v>
      </c>
      <c r="W5" s="42">
        <v>0</v>
      </c>
      <c r="X5" s="42">
        <v>4</v>
      </c>
      <c r="Y5" s="42">
        <v>130</v>
      </c>
      <c r="Z5" s="42">
        <v>1</v>
      </c>
      <c r="AA5" s="43" t="s">
        <v>93</v>
      </c>
      <c r="AB5" s="42">
        <v>5</v>
      </c>
      <c r="AC5" s="42">
        <v>117</v>
      </c>
      <c r="AD5" s="42">
        <v>6</v>
      </c>
      <c r="AE5" s="42">
        <v>137</v>
      </c>
      <c r="AF5" s="42">
        <v>0</v>
      </c>
      <c r="AG5" s="42">
        <v>0</v>
      </c>
      <c r="AH5" s="42">
        <v>1</v>
      </c>
      <c r="AI5" s="43" t="s">
        <v>93</v>
      </c>
      <c r="AJ5" s="42">
        <v>1</v>
      </c>
      <c r="AK5" s="43" t="s">
        <v>93</v>
      </c>
      <c r="AL5" s="42">
        <v>3</v>
      </c>
      <c r="AM5" s="42">
        <v>306</v>
      </c>
      <c r="AN5" s="42">
        <v>1</v>
      </c>
      <c r="AO5" s="43" t="s">
        <v>93</v>
      </c>
      <c r="AP5" s="42">
        <v>0</v>
      </c>
      <c r="AQ5" s="42">
        <v>0</v>
      </c>
      <c r="AR5" s="42">
        <v>0</v>
      </c>
      <c r="AS5" s="42">
        <v>0</v>
      </c>
      <c r="AT5" s="42">
        <v>0</v>
      </c>
      <c r="AU5" s="42">
        <v>0</v>
      </c>
      <c r="AV5" s="42">
        <v>2</v>
      </c>
      <c r="AW5" s="43" t="s">
        <v>93</v>
      </c>
      <c r="AX5" s="42">
        <v>0</v>
      </c>
      <c r="AY5" s="42">
        <v>0</v>
      </c>
      <c r="AZ5" s="42">
        <v>0</v>
      </c>
      <c r="BA5" s="42">
        <v>0</v>
      </c>
    </row>
    <row r="6" spans="1:53" s="1" customFormat="1" ht="24" customHeight="1">
      <c r="A6" s="38">
        <v>2019</v>
      </c>
      <c r="B6" s="42">
        <v>45</v>
      </c>
      <c r="C6" s="42">
        <v>1780</v>
      </c>
      <c r="D6" s="42">
        <v>17</v>
      </c>
      <c r="E6" s="42">
        <v>565</v>
      </c>
      <c r="F6" s="42">
        <v>3</v>
      </c>
      <c r="G6" s="42">
        <v>321</v>
      </c>
      <c r="H6" s="42">
        <v>0</v>
      </c>
      <c r="I6" s="42">
        <v>0</v>
      </c>
      <c r="J6" s="42">
        <v>0</v>
      </c>
      <c r="K6" s="42">
        <v>0</v>
      </c>
      <c r="L6" s="42">
        <v>1</v>
      </c>
      <c r="M6" s="43" t="s">
        <v>93</v>
      </c>
      <c r="N6" s="42">
        <v>0</v>
      </c>
      <c r="O6" s="42">
        <v>0</v>
      </c>
      <c r="P6" s="42">
        <v>1</v>
      </c>
      <c r="Q6" s="43" t="s">
        <v>93</v>
      </c>
      <c r="R6" s="42">
        <v>0</v>
      </c>
      <c r="S6" s="42">
        <v>0</v>
      </c>
      <c r="T6" s="42">
        <v>0</v>
      </c>
      <c r="U6" s="42">
        <v>0</v>
      </c>
      <c r="V6" s="42">
        <v>0</v>
      </c>
      <c r="W6" s="42">
        <v>0</v>
      </c>
      <c r="X6" s="42">
        <v>3</v>
      </c>
      <c r="Y6" s="42">
        <v>120</v>
      </c>
      <c r="Z6" s="42">
        <v>2</v>
      </c>
      <c r="AA6" s="43" t="s">
        <v>93</v>
      </c>
      <c r="AB6" s="42">
        <v>4</v>
      </c>
      <c r="AC6" s="42">
        <v>105</v>
      </c>
      <c r="AD6" s="42">
        <v>7</v>
      </c>
      <c r="AE6" s="42">
        <v>143</v>
      </c>
      <c r="AF6" s="42">
        <v>0</v>
      </c>
      <c r="AG6" s="42">
        <v>0</v>
      </c>
      <c r="AH6" s="42">
        <v>1</v>
      </c>
      <c r="AI6" s="43" t="s">
        <v>93</v>
      </c>
      <c r="AJ6" s="42">
        <v>0</v>
      </c>
      <c r="AK6" s="42">
        <v>0</v>
      </c>
      <c r="AL6" s="42">
        <v>3</v>
      </c>
      <c r="AM6" s="42">
        <v>332</v>
      </c>
      <c r="AN6" s="42">
        <v>1</v>
      </c>
      <c r="AO6" s="43" t="s">
        <v>93</v>
      </c>
      <c r="AP6" s="42">
        <v>0</v>
      </c>
      <c r="AQ6" s="42">
        <v>0</v>
      </c>
      <c r="AR6" s="42">
        <v>0</v>
      </c>
      <c r="AS6" s="42">
        <v>0</v>
      </c>
      <c r="AT6" s="42">
        <v>0</v>
      </c>
      <c r="AU6" s="42">
        <v>0</v>
      </c>
      <c r="AV6" s="42">
        <v>2</v>
      </c>
      <c r="AW6" s="43" t="s">
        <v>93</v>
      </c>
      <c r="AX6" s="42">
        <v>0</v>
      </c>
      <c r="AY6" s="42">
        <v>0</v>
      </c>
      <c r="AZ6" s="42">
        <v>0</v>
      </c>
      <c r="BA6" s="42">
        <v>0</v>
      </c>
    </row>
    <row r="7" spans="1:53" s="1" customFormat="1" ht="24" customHeight="1">
      <c r="A7" s="38">
        <v>2020</v>
      </c>
      <c r="B7" s="42">
        <v>48</v>
      </c>
      <c r="C7" s="42">
        <v>2028</v>
      </c>
      <c r="D7" s="42">
        <v>19</v>
      </c>
      <c r="E7" s="42">
        <v>610</v>
      </c>
      <c r="F7" s="42">
        <v>3</v>
      </c>
      <c r="G7" s="42">
        <v>436</v>
      </c>
      <c r="H7" s="42">
        <v>0</v>
      </c>
      <c r="I7" s="42">
        <v>0</v>
      </c>
      <c r="J7" s="42">
        <v>0</v>
      </c>
      <c r="K7" s="42">
        <v>0</v>
      </c>
      <c r="L7" s="42">
        <v>2</v>
      </c>
      <c r="M7" s="43" t="s">
        <v>93</v>
      </c>
      <c r="N7" s="42">
        <v>0</v>
      </c>
      <c r="O7" s="42">
        <v>0</v>
      </c>
      <c r="P7" s="42">
        <v>1</v>
      </c>
      <c r="Q7" s="43" t="s">
        <v>93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3</v>
      </c>
      <c r="Y7" s="42">
        <v>111</v>
      </c>
      <c r="Z7" s="42">
        <v>2</v>
      </c>
      <c r="AA7" s="43" t="s">
        <v>93</v>
      </c>
      <c r="AB7" s="42">
        <v>3</v>
      </c>
      <c r="AC7" s="42">
        <v>92</v>
      </c>
      <c r="AD7" s="42">
        <v>7</v>
      </c>
      <c r="AE7" s="42">
        <v>139</v>
      </c>
      <c r="AF7" s="42">
        <v>0</v>
      </c>
      <c r="AG7" s="42">
        <v>0</v>
      </c>
      <c r="AH7" s="42">
        <v>2</v>
      </c>
      <c r="AI7" s="43" t="s">
        <v>93</v>
      </c>
      <c r="AJ7" s="42">
        <v>0</v>
      </c>
      <c r="AK7" s="42">
        <v>0</v>
      </c>
      <c r="AL7" s="42">
        <v>3</v>
      </c>
      <c r="AM7" s="42">
        <v>302</v>
      </c>
      <c r="AN7" s="42">
        <v>1</v>
      </c>
      <c r="AO7" s="43" t="s">
        <v>93</v>
      </c>
      <c r="AP7" s="42">
        <v>0</v>
      </c>
      <c r="AQ7" s="42">
        <v>0</v>
      </c>
      <c r="AR7" s="42">
        <v>0</v>
      </c>
      <c r="AS7" s="42">
        <v>0</v>
      </c>
      <c r="AT7" s="42">
        <v>0</v>
      </c>
      <c r="AU7" s="42">
        <v>0</v>
      </c>
      <c r="AV7" s="42">
        <v>2</v>
      </c>
      <c r="AW7" s="43" t="s">
        <v>93</v>
      </c>
      <c r="AX7" s="42">
        <v>0</v>
      </c>
      <c r="AY7" s="42">
        <v>0</v>
      </c>
      <c r="AZ7" s="42">
        <v>0</v>
      </c>
      <c r="BA7" s="42">
        <v>0</v>
      </c>
    </row>
    <row r="8" spans="1:53" s="1" customFormat="1" ht="24" customHeight="1">
      <c r="A8" s="38">
        <v>2021</v>
      </c>
      <c r="B8" s="42">
        <v>47</v>
      </c>
      <c r="C8" s="42">
        <v>1857</v>
      </c>
      <c r="D8" s="42">
        <v>21</v>
      </c>
      <c r="E8" s="42">
        <v>647</v>
      </c>
      <c r="F8" s="42">
        <v>2</v>
      </c>
      <c r="G8" s="43" t="s">
        <v>93</v>
      </c>
      <c r="H8" s="42">
        <v>0</v>
      </c>
      <c r="I8" s="42">
        <v>0</v>
      </c>
      <c r="J8" s="42">
        <v>0</v>
      </c>
      <c r="K8" s="42">
        <v>0</v>
      </c>
      <c r="L8" s="42">
        <v>2</v>
      </c>
      <c r="M8" s="43" t="s">
        <v>93</v>
      </c>
      <c r="N8" s="42">
        <v>0</v>
      </c>
      <c r="O8" s="42">
        <v>0</v>
      </c>
      <c r="P8" s="42">
        <v>1</v>
      </c>
      <c r="Q8" s="43" t="s">
        <v>93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3</v>
      </c>
      <c r="Y8" s="42">
        <v>106</v>
      </c>
      <c r="Z8" s="42">
        <v>2</v>
      </c>
      <c r="AA8" s="43" t="s">
        <v>93</v>
      </c>
      <c r="AB8" s="42">
        <v>2</v>
      </c>
      <c r="AC8" s="43" t="s">
        <v>93</v>
      </c>
      <c r="AD8" s="42">
        <v>7</v>
      </c>
      <c r="AE8" s="42">
        <v>146</v>
      </c>
      <c r="AF8" s="42">
        <v>0</v>
      </c>
      <c r="AG8" s="42">
        <v>0</v>
      </c>
      <c r="AH8" s="42">
        <v>3</v>
      </c>
      <c r="AI8" s="42">
        <v>43</v>
      </c>
      <c r="AJ8" s="42">
        <v>0</v>
      </c>
      <c r="AK8" s="42">
        <v>0</v>
      </c>
      <c r="AL8" s="42">
        <v>2</v>
      </c>
      <c r="AM8" s="43" t="s">
        <v>93</v>
      </c>
      <c r="AN8" s="42">
        <v>1</v>
      </c>
      <c r="AO8" s="43" t="s">
        <v>93</v>
      </c>
      <c r="AP8" s="42">
        <v>0</v>
      </c>
      <c r="AQ8" s="42">
        <v>0</v>
      </c>
      <c r="AR8" s="42">
        <v>0</v>
      </c>
      <c r="AS8" s="42">
        <v>0</v>
      </c>
      <c r="AT8" s="42">
        <v>0</v>
      </c>
      <c r="AU8" s="42">
        <v>0</v>
      </c>
      <c r="AV8" s="42">
        <v>1</v>
      </c>
      <c r="AW8" s="43" t="s">
        <v>93</v>
      </c>
      <c r="AX8" s="42">
        <v>0</v>
      </c>
      <c r="AY8" s="42">
        <v>0</v>
      </c>
      <c r="AZ8" s="42">
        <v>0</v>
      </c>
      <c r="BA8" s="42">
        <v>0</v>
      </c>
    </row>
    <row r="9" spans="1:53" s="1" customFormat="1" ht="24" customHeight="1">
      <c r="A9" s="38">
        <v>2022</v>
      </c>
      <c r="B9" s="42">
        <v>50</v>
      </c>
      <c r="C9" s="42">
        <v>1839</v>
      </c>
      <c r="D9" s="42">
        <v>20</v>
      </c>
      <c r="E9" s="42">
        <v>633</v>
      </c>
      <c r="F9" s="42">
        <v>2</v>
      </c>
      <c r="G9" s="43" t="s">
        <v>93</v>
      </c>
      <c r="H9" s="42">
        <v>0</v>
      </c>
      <c r="I9" s="42">
        <v>0</v>
      </c>
      <c r="J9" s="42">
        <v>0</v>
      </c>
      <c r="K9" s="42">
        <v>0</v>
      </c>
      <c r="L9" s="42">
        <v>2</v>
      </c>
      <c r="M9" s="43" t="s">
        <v>93</v>
      </c>
      <c r="N9" s="42">
        <v>0</v>
      </c>
      <c r="O9" s="42">
        <v>0</v>
      </c>
      <c r="P9" s="42">
        <v>1</v>
      </c>
      <c r="Q9" s="43" t="s">
        <v>93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4</v>
      </c>
      <c r="Y9" s="42">
        <v>74</v>
      </c>
      <c r="Z9" s="42">
        <v>3</v>
      </c>
      <c r="AA9" s="42">
        <v>84</v>
      </c>
      <c r="AB9" s="42">
        <v>4</v>
      </c>
      <c r="AC9" s="42">
        <v>111</v>
      </c>
      <c r="AD9" s="42">
        <v>7</v>
      </c>
      <c r="AE9" s="42">
        <v>141</v>
      </c>
      <c r="AF9" s="42">
        <v>0</v>
      </c>
      <c r="AG9" s="42">
        <v>0</v>
      </c>
      <c r="AH9" s="42">
        <v>3</v>
      </c>
      <c r="AI9" s="42">
        <v>48</v>
      </c>
      <c r="AJ9" s="42">
        <v>1</v>
      </c>
      <c r="AK9" s="43" t="s">
        <v>93</v>
      </c>
      <c r="AL9" s="42">
        <v>2</v>
      </c>
      <c r="AM9" s="43" t="s">
        <v>93</v>
      </c>
      <c r="AN9" s="42">
        <v>1</v>
      </c>
      <c r="AO9" s="43" t="s">
        <v>93</v>
      </c>
      <c r="AP9" s="42">
        <v>0</v>
      </c>
      <c r="AQ9" s="42">
        <v>0</v>
      </c>
      <c r="AR9" s="42">
        <v>0</v>
      </c>
      <c r="AS9" s="42">
        <v>0</v>
      </c>
      <c r="AT9" s="42">
        <v>0</v>
      </c>
      <c r="AU9" s="42">
        <v>0</v>
      </c>
      <c r="AV9" s="42">
        <v>0</v>
      </c>
      <c r="AW9" s="42">
        <v>0</v>
      </c>
      <c r="AX9" s="42">
        <v>0</v>
      </c>
      <c r="AY9" s="42">
        <v>0</v>
      </c>
      <c r="AZ9" s="42">
        <v>0</v>
      </c>
      <c r="BA9" s="42">
        <v>0</v>
      </c>
    </row>
    <row r="10" spans="1:53" s="1" customFormat="1" ht="24" customHeight="1">
      <c r="A10" s="54">
        <v>2023</v>
      </c>
      <c r="B10" s="73">
        <v>50</v>
      </c>
      <c r="C10" s="73">
        <v>1839</v>
      </c>
      <c r="D10" s="73">
        <v>20</v>
      </c>
      <c r="E10" s="73">
        <v>633</v>
      </c>
      <c r="F10" s="73">
        <v>2</v>
      </c>
      <c r="G10" s="74" t="s">
        <v>93</v>
      </c>
      <c r="H10" s="73">
        <v>0</v>
      </c>
      <c r="I10" s="73">
        <v>0</v>
      </c>
      <c r="J10" s="73">
        <v>0</v>
      </c>
      <c r="K10" s="73">
        <v>0</v>
      </c>
      <c r="L10" s="73">
        <v>2</v>
      </c>
      <c r="M10" s="74" t="s">
        <v>93</v>
      </c>
      <c r="N10" s="73">
        <v>0</v>
      </c>
      <c r="O10" s="73">
        <v>0</v>
      </c>
      <c r="P10" s="73">
        <v>1</v>
      </c>
      <c r="Q10" s="74" t="s">
        <v>93</v>
      </c>
      <c r="R10" s="73">
        <v>0</v>
      </c>
      <c r="S10" s="73">
        <v>0</v>
      </c>
      <c r="T10" s="73">
        <v>0</v>
      </c>
      <c r="U10" s="73">
        <v>0</v>
      </c>
      <c r="V10" s="73">
        <v>0</v>
      </c>
      <c r="W10" s="73">
        <v>0</v>
      </c>
      <c r="X10" s="73">
        <v>4</v>
      </c>
      <c r="Y10" s="73">
        <v>74</v>
      </c>
      <c r="Z10" s="73">
        <v>3</v>
      </c>
      <c r="AA10" s="73">
        <v>84</v>
      </c>
      <c r="AB10" s="73">
        <v>4</v>
      </c>
      <c r="AC10" s="73">
        <v>111</v>
      </c>
      <c r="AD10" s="73">
        <v>7</v>
      </c>
      <c r="AE10" s="73">
        <v>141</v>
      </c>
      <c r="AF10" s="73">
        <v>0</v>
      </c>
      <c r="AG10" s="73">
        <v>0</v>
      </c>
      <c r="AH10" s="73">
        <v>3</v>
      </c>
      <c r="AI10" s="73">
        <v>48</v>
      </c>
      <c r="AJ10" s="73">
        <v>1</v>
      </c>
      <c r="AK10" s="74" t="s">
        <v>93</v>
      </c>
      <c r="AL10" s="73">
        <v>2</v>
      </c>
      <c r="AM10" s="74" t="s">
        <v>93</v>
      </c>
      <c r="AN10" s="73">
        <v>1</v>
      </c>
      <c r="AO10" s="74" t="s">
        <v>93</v>
      </c>
      <c r="AP10" s="73">
        <v>0</v>
      </c>
      <c r="AQ10" s="73">
        <v>0</v>
      </c>
      <c r="AR10" s="73">
        <v>0</v>
      </c>
      <c r="AS10" s="73">
        <v>0</v>
      </c>
      <c r="AT10" s="73">
        <v>0</v>
      </c>
      <c r="AU10" s="73">
        <v>0</v>
      </c>
      <c r="AV10" s="73">
        <v>0</v>
      </c>
      <c r="AW10" s="73">
        <v>0</v>
      </c>
      <c r="AX10" s="73">
        <v>0</v>
      </c>
      <c r="AY10" s="73">
        <v>0</v>
      </c>
      <c r="AZ10" s="73">
        <v>0</v>
      </c>
      <c r="BA10" s="73">
        <v>0</v>
      </c>
    </row>
    <row r="11" spans="1:53" ht="22.5" customHeight="1">
      <c r="A11" s="102" t="s">
        <v>13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102"/>
      <c r="U11" s="28"/>
      <c r="V11" s="41"/>
      <c r="W11" s="41"/>
      <c r="X11" s="41"/>
      <c r="Y11" s="41"/>
      <c r="Z11" s="41"/>
      <c r="AA11" s="19" t="s">
        <v>1</v>
      </c>
      <c r="AB11" s="31"/>
    </row>
    <row r="14" spans="1:53">
      <c r="A14" s="31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</row>
    <row r="15" spans="1:53">
      <c r="A15" s="31"/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</row>
  </sheetData>
  <mergeCells count="30">
    <mergeCell ref="AZ3:BA3"/>
    <mergeCell ref="AL3:AM3"/>
    <mergeCell ref="AN3:AO3"/>
    <mergeCell ref="AP3:AQ3"/>
    <mergeCell ref="AR3:AS3"/>
    <mergeCell ref="AT3:AU3"/>
    <mergeCell ref="AF3:AG3"/>
    <mergeCell ref="AH3:AI3"/>
    <mergeCell ref="AJ3:AK3"/>
    <mergeCell ref="AV3:AW3"/>
    <mergeCell ref="AX3:AY3"/>
    <mergeCell ref="A11:T11"/>
    <mergeCell ref="A2:T2"/>
    <mergeCell ref="A3:A4"/>
    <mergeCell ref="AB3:AC3"/>
    <mergeCell ref="AD3:AE3"/>
    <mergeCell ref="A1:AA1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43" firstPageNumber="80" pageOrder="overThenDown" orientation="landscape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8"/>
  <sheetViews>
    <sheetView view="pageBreakPreview" zoomScaleNormal="100" zoomScaleSheetLayoutView="100" workbookViewId="0">
      <selection activeCell="E11" sqref="E11:G11"/>
    </sheetView>
  </sheetViews>
  <sheetFormatPr defaultColWidth="8.88671875" defaultRowHeight="13.5"/>
  <cols>
    <col min="1" max="1" width="12.33203125" style="4" customWidth="1"/>
    <col min="2" max="4" width="11.77734375" style="4" customWidth="1"/>
    <col min="5" max="9" width="7.88671875" style="4" customWidth="1"/>
    <col min="10" max="14" width="11.77734375" style="4" customWidth="1"/>
    <col min="15" max="16384" width="8.88671875" style="4"/>
  </cols>
  <sheetData>
    <row r="1" spans="1:14" s="9" customFormat="1" ht="23.1" customHeight="1">
      <c r="A1" s="90" t="s">
        <v>33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s="6" customFormat="1" ht="15" customHeight="1">
      <c r="A2" s="24" t="s">
        <v>16</v>
      </c>
      <c r="B2" s="24"/>
      <c r="C2" s="24"/>
      <c r="D2" s="24"/>
      <c r="E2" s="24"/>
      <c r="F2" s="24"/>
      <c r="G2" s="24"/>
      <c r="H2" s="24"/>
      <c r="I2" s="24"/>
      <c r="K2" s="24"/>
      <c r="L2" s="24"/>
      <c r="M2" s="24"/>
      <c r="N2" s="22" t="s">
        <v>31</v>
      </c>
    </row>
    <row r="3" spans="1:14" ht="15" customHeight="1">
      <c r="A3" s="107"/>
      <c r="B3" s="105" t="s">
        <v>9</v>
      </c>
      <c r="C3" s="110" t="s">
        <v>81</v>
      </c>
      <c r="D3" s="110" t="s">
        <v>82</v>
      </c>
      <c r="E3" s="105" t="s">
        <v>92</v>
      </c>
      <c r="F3" s="105"/>
      <c r="G3" s="105"/>
      <c r="H3" s="105"/>
      <c r="I3" s="106"/>
      <c r="J3" s="105" t="s">
        <v>88</v>
      </c>
      <c r="K3" s="100" t="s">
        <v>80</v>
      </c>
      <c r="L3" s="110" t="s">
        <v>89</v>
      </c>
      <c r="M3" s="112" t="s">
        <v>90</v>
      </c>
      <c r="N3" s="114" t="s">
        <v>91</v>
      </c>
    </row>
    <row r="4" spans="1:14" ht="60" customHeight="1">
      <c r="A4" s="108"/>
      <c r="B4" s="109"/>
      <c r="C4" s="111"/>
      <c r="D4" s="111"/>
      <c r="E4" s="80" t="s">
        <v>83</v>
      </c>
      <c r="F4" s="80" t="s">
        <v>84</v>
      </c>
      <c r="G4" s="80" t="s">
        <v>85</v>
      </c>
      <c r="H4" s="80" t="s">
        <v>86</v>
      </c>
      <c r="I4" s="80" t="s">
        <v>87</v>
      </c>
      <c r="J4" s="109"/>
      <c r="K4" s="100"/>
      <c r="L4" s="111"/>
      <c r="M4" s="113"/>
      <c r="N4" s="115"/>
    </row>
    <row r="5" spans="1:14" s="5" customFormat="1" ht="30" customHeight="1">
      <c r="A5" s="80">
        <v>2018</v>
      </c>
      <c r="B5" s="27">
        <v>4</v>
      </c>
      <c r="C5" s="42">
        <v>1064</v>
      </c>
      <c r="D5" s="42">
        <v>1063</v>
      </c>
      <c r="E5" s="42">
        <v>777</v>
      </c>
      <c r="F5" s="42">
        <v>705</v>
      </c>
      <c r="G5" s="42">
        <v>705</v>
      </c>
      <c r="H5" s="42">
        <v>0</v>
      </c>
      <c r="I5" s="27">
        <v>83</v>
      </c>
      <c r="J5" s="42">
        <v>44</v>
      </c>
      <c r="K5" s="42">
        <v>40</v>
      </c>
      <c r="L5" s="42">
        <v>613</v>
      </c>
      <c r="M5" s="42">
        <v>294965</v>
      </c>
      <c r="N5" s="42">
        <v>12825</v>
      </c>
    </row>
    <row r="6" spans="1:14" s="5" customFormat="1" ht="30" customHeight="1">
      <c r="A6" s="80">
        <v>2019</v>
      </c>
      <c r="B6" s="27">
        <v>4</v>
      </c>
      <c r="C6" s="42">
        <v>1064</v>
      </c>
      <c r="D6" s="42">
        <v>1064</v>
      </c>
      <c r="E6" s="42">
        <v>777</v>
      </c>
      <c r="F6" s="42">
        <v>705</v>
      </c>
      <c r="G6" s="42">
        <v>705</v>
      </c>
      <c r="H6" s="42">
        <v>0</v>
      </c>
      <c r="I6" s="27">
        <v>83</v>
      </c>
      <c r="J6" s="42">
        <v>43</v>
      </c>
      <c r="K6" s="42">
        <v>37</v>
      </c>
      <c r="L6" s="42">
        <v>583</v>
      </c>
      <c r="M6" s="42">
        <v>198125</v>
      </c>
      <c r="N6" s="42">
        <v>4770</v>
      </c>
    </row>
    <row r="7" spans="1:14" s="5" customFormat="1" ht="30" customHeight="1">
      <c r="A7" s="80">
        <v>2020</v>
      </c>
      <c r="B7" s="27">
        <v>5</v>
      </c>
      <c r="C7" s="42">
        <v>1064</v>
      </c>
      <c r="D7" s="42">
        <v>1064</v>
      </c>
      <c r="E7" s="42">
        <v>777</v>
      </c>
      <c r="F7" s="42">
        <v>705</v>
      </c>
      <c r="G7" s="42">
        <v>705</v>
      </c>
      <c r="H7" s="42">
        <v>0</v>
      </c>
      <c r="I7" s="27">
        <v>83</v>
      </c>
      <c r="J7" s="42">
        <v>47</v>
      </c>
      <c r="K7" s="42">
        <v>36</v>
      </c>
      <c r="L7" s="42">
        <v>590</v>
      </c>
      <c r="M7" s="42">
        <v>107396</v>
      </c>
      <c r="N7" s="42">
        <v>8508</v>
      </c>
    </row>
    <row r="8" spans="1:14" s="5" customFormat="1" ht="30" customHeight="1">
      <c r="A8" s="80">
        <v>2021</v>
      </c>
      <c r="B8" s="27">
        <v>5</v>
      </c>
      <c r="C8" s="42">
        <v>1064</v>
      </c>
      <c r="D8" s="42">
        <v>1064</v>
      </c>
      <c r="E8" s="42">
        <v>777</v>
      </c>
      <c r="F8" s="42">
        <v>705</v>
      </c>
      <c r="G8" s="42">
        <v>705</v>
      </c>
      <c r="H8" s="42">
        <v>0</v>
      </c>
      <c r="I8" s="27">
        <v>83</v>
      </c>
      <c r="J8" s="42">
        <v>48</v>
      </c>
      <c r="K8" s="42">
        <v>39</v>
      </c>
      <c r="L8" s="42">
        <v>557</v>
      </c>
      <c r="M8" s="42">
        <v>112220</v>
      </c>
      <c r="N8" s="42">
        <v>5839</v>
      </c>
    </row>
    <row r="9" spans="1:14" s="78" customFormat="1" ht="30" customHeight="1">
      <c r="A9" s="80">
        <v>2022</v>
      </c>
      <c r="B9" s="27">
        <v>6</v>
      </c>
      <c r="C9" s="42">
        <v>1110</v>
      </c>
      <c r="D9" s="42">
        <v>1110</v>
      </c>
      <c r="E9" s="42">
        <v>801</v>
      </c>
      <c r="F9" s="42">
        <v>705</v>
      </c>
      <c r="G9" s="42">
        <v>705</v>
      </c>
      <c r="H9" s="42">
        <v>0</v>
      </c>
      <c r="I9" s="77">
        <v>66.666666666666671</v>
      </c>
      <c r="J9" s="42">
        <v>47</v>
      </c>
      <c r="K9" s="42">
        <v>45</v>
      </c>
      <c r="L9" s="42">
        <v>604</v>
      </c>
      <c r="M9" s="42">
        <v>113288</v>
      </c>
      <c r="N9" s="42">
        <v>8577</v>
      </c>
    </row>
    <row r="10" spans="1:14" s="79" customFormat="1" ht="30" customHeight="1">
      <c r="A10" s="54">
        <v>2023</v>
      </c>
      <c r="B10" s="53">
        <f>SUM(B11:B16)</f>
        <v>6</v>
      </c>
      <c r="C10" s="73">
        <f>SUM(C11:C16)</f>
        <v>1110</v>
      </c>
      <c r="D10" s="76">
        <f t="shared" ref="D10:N10" si="0">SUM(D11:D16)</f>
        <v>1110</v>
      </c>
      <c r="E10" s="53">
        <f t="shared" si="0"/>
        <v>801</v>
      </c>
      <c r="F10" s="53">
        <f t="shared" si="0"/>
        <v>705</v>
      </c>
      <c r="G10" s="53">
        <f t="shared" si="0"/>
        <v>705</v>
      </c>
      <c r="H10" s="53">
        <f t="shared" si="0"/>
        <v>0</v>
      </c>
      <c r="I10" s="75">
        <f>AVERAGE(I11:I16)</f>
        <v>66.666666666666671</v>
      </c>
      <c r="J10" s="53">
        <f t="shared" si="0"/>
        <v>50</v>
      </c>
      <c r="K10" s="53">
        <f t="shared" si="0"/>
        <v>42</v>
      </c>
      <c r="L10" s="53">
        <f t="shared" si="0"/>
        <v>642</v>
      </c>
      <c r="M10" s="76">
        <f t="shared" si="0"/>
        <v>133942</v>
      </c>
      <c r="N10" s="76">
        <f t="shared" si="0"/>
        <v>18270</v>
      </c>
    </row>
    <row r="11" spans="1:14" s="79" customFormat="1" ht="30" customHeight="1">
      <c r="A11" s="54" t="s">
        <v>112</v>
      </c>
      <c r="B11" s="53">
        <v>1</v>
      </c>
      <c r="C11" s="73">
        <v>525</v>
      </c>
      <c r="D11" s="73">
        <v>525</v>
      </c>
      <c r="E11" s="73">
        <v>435</v>
      </c>
      <c r="F11" s="73">
        <v>435</v>
      </c>
      <c r="G11" s="73">
        <v>435</v>
      </c>
      <c r="H11" s="73">
        <v>0</v>
      </c>
      <c r="I11" s="53">
        <v>100</v>
      </c>
      <c r="J11" s="73">
        <v>2</v>
      </c>
      <c r="K11" s="73">
        <v>2</v>
      </c>
      <c r="L11" s="74" t="s">
        <v>93</v>
      </c>
      <c r="M11" s="74" t="s">
        <v>93</v>
      </c>
      <c r="N11" s="74" t="s">
        <v>93</v>
      </c>
    </row>
    <row r="12" spans="1:14" s="79" customFormat="1" ht="30" customHeight="1">
      <c r="A12" s="54" t="s">
        <v>130</v>
      </c>
      <c r="B12" s="53">
        <v>1</v>
      </c>
      <c r="C12" s="73">
        <v>46</v>
      </c>
      <c r="D12" s="73">
        <v>46</v>
      </c>
      <c r="E12" s="73">
        <v>24</v>
      </c>
      <c r="F12" s="73">
        <v>0</v>
      </c>
      <c r="G12" s="73">
        <v>0</v>
      </c>
      <c r="H12" s="73">
        <v>0</v>
      </c>
      <c r="I12" s="73">
        <v>0</v>
      </c>
      <c r="J12" s="73">
        <v>0</v>
      </c>
      <c r="K12" s="73">
        <v>0</v>
      </c>
      <c r="L12" s="73">
        <v>0</v>
      </c>
      <c r="M12" s="73">
        <v>0</v>
      </c>
      <c r="N12" s="73">
        <v>0</v>
      </c>
    </row>
    <row r="13" spans="1:14" s="79" customFormat="1" ht="30" customHeight="1">
      <c r="A13" s="54" t="s">
        <v>114</v>
      </c>
      <c r="B13" s="53">
        <v>1</v>
      </c>
      <c r="C13" s="73">
        <v>127</v>
      </c>
      <c r="D13" s="73">
        <v>127</v>
      </c>
      <c r="E13" s="73">
        <v>92</v>
      </c>
      <c r="F13" s="73">
        <v>92</v>
      </c>
      <c r="G13" s="73">
        <v>92</v>
      </c>
      <c r="H13" s="73">
        <v>0</v>
      </c>
      <c r="I13" s="53">
        <v>100</v>
      </c>
      <c r="J13" s="73">
        <v>25</v>
      </c>
      <c r="K13" s="73">
        <v>19</v>
      </c>
      <c r="L13" s="73">
        <v>361</v>
      </c>
      <c r="M13" s="73">
        <v>70358</v>
      </c>
      <c r="N13" s="73">
        <v>16974</v>
      </c>
    </row>
    <row r="14" spans="1:14" s="79" customFormat="1" ht="30" customHeight="1">
      <c r="A14" s="54" t="s">
        <v>113</v>
      </c>
      <c r="B14" s="53">
        <v>1</v>
      </c>
      <c r="C14" s="73">
        <v>42</v>
      </c>
      <c r="D14" s="73">
        <v>42</v>
      </c>
      <c r="E14" s="73">
        <v>37</v>
      </c>
      <c r="F14" s="73">
        <v>37</v>
      </c>
      <c r="G14" s="73">
        <v>37</v>
      </c>
      <c r="H14" s="73">
        <v>0</v>
      </c>
      <c r="I14" s="53">
        <v>100</v>
      </c>
      <c r="J14" s="73">
        <v>2</v>
      </c>
      <c r="K14" s="73">
        <v>2</v>
      </c>
      <c r="L14" s="74" t="s">
        <v>93</v>
      </c>
      <c r="M14" s="74" t="s">
        <v>93</v>
      </c>
      <c r="N14" s="74" t="s">
        <v>93</v>
      </c>
    </row>
    <row r="15" spans="1:14" s="79" customFormat="1" ht="30" customHeight="1">
      <c r="A15" s="54" t="s">
        <v>115</v>
      </c>
      <c r="B15" s="53">
        <v>1</v>
      </c>
      <c r="C15" s="73">
        <v>269</v>
      </c>
      <c r="D15" s="73">
        <v>269</v>
      </c>
      <c r="E15" s="73">
        <v>141</v>
      </c>
      <c r="F15" s="73">
        <v>141</v>
      </c>
      <c r="G15" s="73">
        <v>141</v>
      </c>
      <c r="H15" s="73">
        <v>0</v>
      </c>
      <c r="I15" s="53">
        <v>100</v>
      </c>
      <c r="J15" s="73">
        <v>21</v>
      </c>
      <c r="K15" s="73">
        <v>19</v>
      </c>
      <c r="L15" s="73">
        <v>281</v>
      </c>
      <c r="M15" s="73">
        <v>63584</v>
      </c>
      <c r="N15" s="73">
        <v>1296</v>
      </c>
    </row>
    <row r="16" spans="1:14" s="79" customFormat="1" ht="30" customHeight="1">
      <c r="A16" s="54" t="s">
        <v>116</v>
      </c>
      <c r="B16" s="53">
        <v>1</v>
      </c>
      <c r="C16" s="73">
        <v>101</v>
      </c>
      <c r="D16" s="73">
        <v>101</v>
      </c>
      <c r="E16" s="73">
        <v>72</v>
      </c>
      <c r="F16" s="73">
        <v>0</v>
      </c>
      <c r="G16" s="73">
        <v>0</v>
      </c>
      <c r="H16" s="73">
        <v>0</v>
      </c>
      <c r="I16" s="73">
        <v>0</v>
      </c>
      <c r="J16" s="73">
        <v>0</v>
      </c>
      <c r="K16" s="73">
        <v>0</v>
      </c>
      <c r="L16" s="73">
        <v>0</v>
      </c>
      <c r="M16" s="73">
        <v>0</v>
      </c>
      <c r="N16" s="73">
        <v>0</v>
      </c>
    </row>
    <row r="17" spans="1:14" s="7" customFormat="1" ht="15" customHeight="1">
      <c r="A17" s="36" t="s">
        <v>131</v>
      </c>
      <c r="B17" s="26"/>
      <c r="C17" s="26"/>
      <c r="D17" s="26"/>
      <c r="E17" s="26"/>
      <c r="F17" s="26"/>
      <c r="G17" s="26"/>
      <c r="H17" s="26"/>
      <c r="I17" s="26"/>
      <c r="K17" s="26"/>
      <c r="L17" s="26"/>
      <c r="M17" s="26"/>
      <c r="N17" s="19" t="s">
        <v>34</v>
      </c>
    </row>
    <row r="18" spans="1:14">
      <c r="B18" s="31"/>
      <c r="C18" s="31"/>
      <c r="D18" s="31"/>
      <c r="E18" s="31"/>
      <c r="F18" s="31"/>
      <c r="G18" s="31"/>
      <c r="H18" s="31"/>
      <c r="I18" s="31"/>
      <c r="J18" s="31"/>
    </row>
  </sheetData>
  <mergeCells count="11">
    <mergeCell ref="K3:K4"/>
    <mergeCell ref="E3:I3"/>
    <mergeCell ref="A1:N1"/>
    <mergeCell ref="A3:A4"/>
    <mergeCell ref="B3:B4"/>
    <mergeCell ref="C3:C4"/>
    <mergeCell ref="D3:D4"/>
    <mergeCell ref="J3:J4"/>
    <mergeCell ref="L3:L4"/>
    <mergeCell ref="M3:M4"/>
    <mergeCell ref="N3:N4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74" firstPageNumber="80" pageOrder="overThenDown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4"/>
  <sheetViews>
    <sheetView view="pageBreakPreview" zoomScaleNormal="100" zoomScaleSheetLayoutView="100" workbookViewId="0">
      <selection activeCell="B9" sqref="B9:H21"/>
    </sheetView>
  </sheetViews>
  <sheetFormatPr defaultColWidth="8.88671875" defaultRowHeight="13.5"/>
  <cols>
    <col min="1" max="1" width="10.77734375" style="4" customWidth="1"/>
    <col min="2" max="8" width="12.6640625" style="4" customWidth="1"/>
    <col min="9" max="16384" width="8.88671875" style="4"/>
  </cols>
  <sheetData>
    <row r="1" spans="1:9" s="9" customFormat="1" ht="23.1" customHeight="1">
      <c r="A1" s="90" t="s">
        <v>28</v>
      </c>
      <c r="B1" s="90"/>
      <c r="C1" s="90"/>
      <c r="D1" s="90"/>
      <c r="E1" s="90"/>
      <c r="F1" s="90"/>
      <c r="G1" s="90"/>
      <c r="H1" s="90"/>
      <c r="I1" s="8"/>
    </row>
    <row r="2" spans="1:9" s="6" customFormat="1" ht="15" customHeight="1">
      <c r="A2" s="103" t="s">
        <v>36</v>
      </c>
      <c r="B2" s="103"/>
      <c r="C2" s="103"/>
      <c r="D2" s="103"/>
      <c r="F2" s="24"/>
      <c r="G2" s="24"/>
      <c r="H2" s="22" t="s">
        <v>77</v>
      </c>
    </row>
    <row r="3" spans="1:9" ht="28.5" customHeight="1">
      <c r="A3" s="80" t="s">
        <v>76</v>
      </c>
      <c r="B3" s="30" t="s">
        <v>72</v>
      </c>
      <c r="C3" s="40" t="s">
        <v>5</v>
      </c>
      <c r="D3" s="40" t="s">
        <v>73</v>
      </c>
      <c r="E3" s="40" t="s">
        <v>74</v>
      </c>
      <c r="F3" s="40" t="s">
        <v>6</v>
      </c>
      <c r="G3" s="39" t="s">
        <v>7</v>
      </c>
      <c r="H3" s="30" t="s">
        <v>134</v>
      </c>
    </row>
    <row r="4" spans="1:9" ht="25.5" customHeight="1">
      <c r="A4" s="80">
        <v>2018</v>
      </c>
      <c r="B4" s="72">
        <v>107891</v>
      </c>
      <c r="C4" s="72">
        <v>22931</v>
      </c>
      <c r="D4" s="72">
        <v>12767</v>
      </c>
      <c r="E4" s="72">
        <v>71045</v>
      </c>
      <c r="F4" s="72">
        <v>1148</v>
      </c>
      <c r="G4" s="72">
        <v>15404</v>
      </c>
      <c r="H4" s="72">
        <v>0</v>
      </c>
    </row>
    <row r="5" spans="1:9" ht="25.5" customHeight="1">
      <c r="A5" s="80">
        <v>2019</v>
      </c>
      <c r="B5" s="72">
        <v>124977</v>
      </c>
      <c r="C5" s="72">
        <v>29957</v>
      </c>
      <c r="D5" s="72">
        <v>12751</v>
      </c>
      <c r="E5" s="72">
        <v>81712</v>
      </c>
      <c r="F5" s="72">
        <v>557</v>
      </c>
      <c r="G5" s="72">
        <v>15848</v>
      </c>
      <c r="H5" s="72">
        <v>0</v>
      </c>
    </row>
    <row r="6" spans="1:9" ht="25.5" customHeight="1">
      <c r="A6" s="80">
        <v>2020</v>
      </c>
      <c r="B6" s="72">
        <v>143788</v>
      </c>
      <c r="C6" s="72">
        <v>39226</v>
      </c>
      <c r="D6" s="72">
        <v>14079</v>
      </c>
      <c r="E6" s="72">
        <v>90118</v>
      </c>
      <c r="F6" s="72">
        <v>365</v>
      </c>
      <c r="G6" s="72">
        <v>14938</v>
      </c>
      <c r="H6" s="72">
        <v>0</v>
      </c>
    </row>
    <row r="7" spans="1:9" ht="25.5" customHeight="1">
      <c r="A7" s="80">
        <v>2021</v>
      </c>
      <c r="B7" s="72">
        <v>156923</v>
      </c>
      <c r="C7" s="72">
        <v>41402</v>
      </c>
      <c r="D7" s="72">
        <v>14821</v>
      </c>
      <c r="E7" s="72">
        <v>93206</v>
      </c>
      <c r="F7" s="72">
        <v>314</v>
      </c>
      <c r="G7" s="72">
        <v>15021</v>
      </c>
      <c r="H7" s="72">
        <v>7180</v>
      </c>
    </row>
    <row r="8" spans="1:9" ht="25.5" customHeight="1">
      <c r="A8" s="80">
        <v>2022</v>
      </c>
      <c r="B8" s="72">
        <v>157447</v>
      </c>
      <c r="C8" s="72">
        <v>44231</v>
      </c>
      <c r="D8" s="72">
        <v>14675</v>
      </c>
      <c r="E8" s="72">
        <v>91358</v>
      </c>
      <c r="F8" s="72">
        <v>374</v>
      </c>
      <c r="G8" s="72">
        <v>15418</v>
      </c>
      <c r="H8" s="72">
        <v>6809</v>
      </c>
    </row>
    <row r="9" spans="1:9" s="45" customFormat="1" ht="25.5" customHeight="1">
      <c r="A9" s="54">
        <v>2023</v>
      </c>
      <c r="B9" s="70">
        <f>SUM(C9:F9,H9)</f>
        <v>166970</v>
      </c>
      <c r="C9" s="70">
        <f>SUM(C10:C21)</f>
        <v>49259</v>
      </c>
      <c r="D9" s="70">
        <f t="shared" ref="D9:F9" si="0">SUM(D10:D21)</f>
        <v>12833</v>
      </c>
      <c r="E9" s="70">
        <f t="shared" si="0"/>
        <v>96914</v>
      </c>
      <c r="F9" s="70">
        <f t="shared" si="0"/>
        <v>163</v>
      </c>
      <c r="G9" s="70">
        <f>SUM(G10:G21)</f>
        <v>15092</v>
      </c>
      <c r="H9" s="70">
        <f t="shared" ref="H9" si="1">SUM(H10:H21)</f>
        <v>7801</v>
      </c>
    </row>
    <row r="10" spans="1:9" s="45" customFormat="1" ht="25.5" customHeight="1">
      <c r="A10" s="54" t="s">
        <v>117</v>
      </c>
      <c r="B10" s="71">
        <f>SUM(C10:F10,H10)</f>
        <v>13320</v>
      </c>
      <c r="C10" s="83">
        <v>3452</v>
      </c>
      <c r="D10" s="83">
        <v>2532</v>
      </c>
      <c r="E10" s="83">
        <v>7336</v>
      </c>
      <c r="F10" s="83">
        <v>0</v>
      </c>
      <c r="G10" s="84">
        <v>1500</v>
      </c>
      <c r="H10" s="85">
        <v>0</v>
      </c>
    </row>
    <row r="11" spans="1:9" s="45" customFormat="1" ht="25.5" customHeight="1">
      <c r="A11" s="54" t="s">
        <v>118</v>
      </c>
      <c r="B11" s="71">
        <f>SUM(C11:F11,H11)</f>
        <v>10834</v>
      </c>
      <c r="C11" s="83">
        <v>3159</v>
      </c>
      <c r="D11" s="83">
        <v>1509</v>
      </c>
      <c r="E11" s="83">
        <v>6139</v>
      </c>
      <c r="F11" s="83">
        <v>0</v>
      </c>
      <c r="G11" s="84">
        <v>1626</v>
      </c>
      <c r="H11" s="85">
        <v>27</v>
      </c>
    </row>
    <row r="12" spans="1:9" s="45" customFormat="1" ht="25.5" customHeight="1">
      <c r="A12" s="54" t="s">
        <v>119</v>
      </c>
      <c r="B12" s="71">
        <f t="shared" ref="B12:B21" si="2">SUM(C12:F12,H12)</f>
        <v>14642</v>
      </c>
      <c r="C12" s="83">
        <v>3937</v>
      </c>
      <c r="D12" s="83">
        <v>1058</v>
      </c>
      <c r="E12" s="83">
        <v>9329</v>
      </c>
      <c r="F12" s="83">
        <v>20</v>
      </c>
      <c r="G12" s="84">
        <v>1240</v>
      </c>
      <c r="H12" s="84">
        <v>298</v>
      </c>
    </row>
    <row r="13" spans="1:9" s="45" customFormat="1" ht="25.5" customHeight="1">
      <c r="A13" s="54" t="s">
        <v>120</v>
      </c>
      <c r="B13" s="71">
        <f t="shared" si="2"/>
        <v>12758</v>
      </c>
      <c r="C13" s="83">
        <v>3475</v>
      </c>
      <c r="D13" s="83">
        <v>637</v>
      </c>
      <c r="E13" s="83">
        <v>7713</v>
      </c>
      <c r="F13" s="83">
        <v>30</v>
      </c>
      <c r="G13" s="84">
        <v>1153</v>
      </c>
      <c r="H13" s="85">
        <v>903</v>
      </c>
    </row>
    <row r="14" spans="1:9" s="45" customFormat="1" ht="25.5" customHeight="1">
      <c r="A14" s="54" t="s">
        <v>121</v>
      </c>
      <c r="B14" s="71">
        <f t="shared" si="2"/>
        <v>15663</v>
      </c>
      <c r="C14" s="83">
        <v>4570</v>
      </c>
      <c r="D14" s="83">
        <v>493</v>
      </c>
      <c r="E14" s="83">
        <v>9175</v>
      </c>
      <c r="F14" s="83">
        <v>7</v>
      </c>
      <c r="G14" s="84">
        <v>983</v>
      </c>
      <c r="H14" s="84">
        <v>1418</v>
      </c>
    </row>
    <row r="15" spans="1:9" s="45" customFormat="1" ht="25.5" customHeight="1">
      <c r="A15" s="54" t="s">
        <v>122</v>
      </c>
      <c r="B15" s="71">
        <f t="shared" si="2"/>
        <v>13304</v>
      </c>
      <c r="C15" s="83">
        <v>4139</v>
      </c>
      <c r="D15" s="83">
        <v>270</v>
      </c>
      <c r="E15" s="83">
        <v>8299</v>
      </c>
      <c r="F15" s="83">
        <v>24</v>
      </c>
      <c r="G15" s="84">
        <v>870</v>
      </c>
      <c r="H15" s="83">
        <v>572</v>
      </c>
    </row>
    <row r="16" spans="1:9" s="45" customFormat="1" ht="25.5" customHeight="1">
      <c r="A16" s="54" t="s">
        <v>123</v>
      </c>
      <c r="B16" s="71">
        <f t="shared" si="2"/>
        <v>14834</v>
      </c>
      <c r="C16" s="83">
        <v>4782</v>
      </c>
      <c r="D16" s="83">
        <v>363</v>
      </c>
      <c r="E16" s="83">
        <v>8974</v>
      </c>
      <c r="F16" s="83">
        <v>26</v>
      </c>
      <c r="G16" s="84">
        <v>1226</v>
      </c>
      <c r="H16" s="83">
        <v>689</v>
      </c>
    </row>
    <row r="17" spans="1:8" s="45" customFormat="1" ht="25.5" customHeight="1">
      <c r="A17" s="54" t="s">
        <v>124</v>
      </c>
      <c r="B17" s="71">
        <f t="shared" si="2"/>
        <v>13814</v>
      </c>
      <c r="C17" s="83">
        <v>5032</v>
      </c>
      <c r="D17" s="83">
        <v>430</v>
      </c>
      <c r="E17" s="83">
        <v>7858</v>
      </c>
      <c r="F17" s="83">
        <v>56</v>
      </c>
      <c r="G17" s="84">
        <v>1379</v>
      </c>
      <c r="H17" s="83">
        <v>438</v>
      </c>
    </row>
    <row r="18" spans="1:8" s="45" customFormat="1" ht="25.5" customHeight="1">
      <c r="A18" s="54" t="s">
        <v>125</v>
      </c>
      <c r="B18" s="71">
        <f t="shared" si="2"/>
        <v>13263</v>
      </c>
      <c r="C18" s="83">
        <v>4229</v>
      </c>
      <c r="D18" s="83">
        <v>638</v>
      </c>
      <c r="E18" s="83">
        <v>7819</v>
      </c>
      <c r="F18" s="83">
        <v>0</v>
      </c>
      <c r="G18" s="84">
        <v>1083</v>
      </c>
      <c r="H18" s="83">
        <v>577</v>
      </c>
    </row>
    <row r="19" spans="1:8" s="45" customFormat="1" ht="25.5" customHeight="1">
      <c r="A19" s="54" t="s">
        <v>126</v>
      </c>
      <c r="B19" s="71">
        <f t="shared" si="2"/>
        <v>15259</v>
      </c>
      <c r="C19" s="83">
        <v>4758</v>
      </c>
      <c r="D19" s="83">
        <v>1180</v>
      </c>
      <c r="E19" s="83">
        <v>8208</v>
      </c>
      <c r="F19" s="83">
        <v>0</v>
      </c>
      <c r="G19" s="84">
        <v>1230</v>
      </c>
      <c r="H19" s="83">
        <v>1113</v>
      </c>
    </row>
    <row r="20" spans="1:8" s="45" customFormat="1" ht="25.5" customHeight="1">
      <c r="A20" s="54" t="s">
        <v>127</v>
      </c>
      <c r="B20" s="71">
        <f t="shared" si="2"/>
        <v>14707</v>
      </c>
      <c r="C20" s="83">
        <v>3835</v>
      </c>
      <c r="D20" s="83">
        <v>1520</v>
      </c>
      <c r="E20" s="83">
        <v>8245</v>
      </c>
      <c r="F20" s="83">
        <v>0</v>
      </c>
      <c r="G20" s="84">
        <v>1298</v>
      </c>
      <c r="H20" s="83">
        <v>1107</v>
      </c>
    </row>
    <row r="21" spans="1:8" s="45" customFormat="1" ht="25.5" customHeight="1">
      <c r="A21" s="54" t="s">
        <v>128</v>
      </c>
      <c r="B21" s="71">
        <f t="shared" si="2"/>
        <v>14572</v>
      </c>
      <c r="C21" s="83">
        <v>3891</v>
      </c>
      <c r="D21" s="83">
        <v>2203</v>
      </c>
      <c r="E21" s="83">
        <v>7819</v>
      </c>
      <c r="F21" s="83">
        <v>0</v>
      </c>
      <c r="G21" s="84">
        <v>1504</v>
      </c>
      <c r="H21" s="83">
        <v>659</v>
      </c>
    </row>
    <row r="22" spans="1:8" s="6" customFormat="1" ht="32.25" customHeight="1">
      <c r="A22" s="116" t="s">
        <v>135</v>
      </c>
      <c r="B22" s="116"/>
      <c r="C22" s="116"/>
      <c r="D22" s="116"/>
      <c r="E22" s="116"/>
      <c r="F22" s="116"/>
      <c r="G22" s="13"/>
      <c r="H22" s="13"/>
    </row>
    <row r="23" spans="1:8" s="6" customFormat="1" ht="15" customHeight="1">
      <c r="A23" s="102" t="s">
        <v>133</v>
      </c>
      <c r="B23" s="102"/>
      <c r="C23" s="102"/>
      <c r="D23" s="102"/>
      <c r="F23" s="26"/>
      <c r="G23" s="26"/>
      <c r="H23" s="19" t="s">
        <v>35</v>
      </c>
    </row>
    <row r="24" spans="1:8">
      <c r="B24" s="31"/>
      <c r="C24" s="31"/>
      <c r="D24" s="31"/>
      <c r="E24" s="31"/>
    </row>
  </sheetData>
  <mergeCells count="4">
    <mergeCell ref="A22:F22"/>
    <mergeCell ref="A23:D23"/>
    <mergeCell ref="A1:H1"/>
    <mergeCell ref="A2:D2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73" firstPageNumber="80" pageOrder="overThenDown" orientation="landscape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EF98-A8A1-4E99-BEBF-5CB847D263E1}">
  <dimension ref="A1:H12"/>
  <sheetViews>
    <sheetView view="pageBreakPreview" zoomScaleNormal="100" zoomScaleSheetLayoutView="100" workbookViewId="0">
      <selection activeCell="F9" sqref="F9"/>
    </sheetView>
  </sheetViews>
  <sheetFormatPr defaultColWidth="8.88671875" defaultRowHeight="13.5"/>
  <cols>
    <col min="1" max="1" width="10.77734375" customWidth="1"/>
    <col min="2" max="8" width="16.77734375" customWidth="1"/>
  </cols>
  <sheetData>
    <row r="1" spans="1:8" s="55" customFormat="1" ht="23.1" customHeight="1">
      <c r="A1" s="117" t="s">
        <v>29</v>
      </c>
      <c r="B1" s="117"/>
      <c r="C1" s="117"/>
      <c r="D1" s="117"/>
      <c r="E1" s="117"/>
      <c r="F1" s="117"/>
      <c r="G1" s="117"/>
      <c r="H1" s="117"/>
    </row>
    <row r="2" spans="1:8" s="57" customFormat="1" ht="15" customHeight="1">
      <c r="A2" s="56" t="s">
        <v>20</v>
      </c>
      <c r="B2" s="56"/>
      <c r="D2" s="56"/>
      <c r="E2" s="56"/>
      <c r="F2" s="56"/>
      <c r="G2" s="56"/>
      <c r="H2" s="58" t="s">
        <v>21</v>
      </c>
    </row>
    <row r="3" spans="1:8" ht="27.75" customHeight="1">
      <c r="A3" s="118" t="s">
        <v>129</v>
      </c>
      <c r="B3" s="120" t="s">
        <v>22</v>
      </c>
      <c r="C3" s="122" t="s">
        <v>45</v>
      </c>
      <c r="D3" s="123"/>
      <c r="E3" s="123"/>
      <c r="F3" s="123"/>
      <c r="G3" s="123"/>
      <c r="H3" s="123"/>
    </row>
    <row r="4" spans="1:8" ht="28.5" customHeight="1">
      <c r="A4" s="119"/>
      <c r="B4" s="121"/>
      <c r="C4" s="59" t="s">
        <v>37</v>
      </c>
      <c r="D4" s="59" t="s">
        <v>38</v>
      </c>
      <c r="E4" s="59" t="s">
        <v>39</v>
      </c>
      <c r="F4" s="59" t="s">
        <v>40</v>
      </c>
      <c r="G4" s="59" t="s">
        <v>41</v>
      </c>
      <c r="H4" s="60" t="s">
        <v>42</v>
      </c>
    </row>
    <row r="5" spans="1:8" ht="27" customHeight="1">
      <c r="A5" s="61">
        <v>2018</v>
      </c>
      <c r="B5" s="62">
        <v>4</v>
      </c>
      <c r="C5" s="62">
        <v>1</v>
      </c>
      <c r="D5" s="62"/>
      <c r="E5" s="62">
        <v>1</v>
      </c>
      <c r="F5" s="62">
        <v>2</v>
      </c>
      <c r="G5" s="86">
        <v>0</v>
      </c>
      <c r="H5" s="86">
        <v>0</v>
      </c>
    </row>
    <row r="6" spans="1:8" ht="27" customHeight="1">
      <c r="A6" s="61">
        <v>2019</v>
      </c>
      <c r="B6" s="62">
        <v>5</v>
      </c>
      <c r="C6" s="62">
        <v>1</v>
      </c>
      <c r="D6" s="62">
        <v>1</v>
      </c>
      <c r="E6" s="62">
        <v>2</v>
      </c>
      <c r="F6" s="62">
        <v>1</v>
      </c>
      <c r="G6" s="86">
        <v>0</v>
      </c>
      <c r="H6" s="86">
        <v>0</v>
      </c>
    </row>
    <row r="7" spans="1:8" ht="27" customHeight="1">
      <c r="A7" s="61">
        <v>2020</v>
      </c>
      <c r="B7" s="62">
        <v>5</v>
      </c>
      <c r="C7" s="62">
        <v>2</v>
      </c>
      <c r="D7" s="62">
        <v>1</v>
      </c>
      <c r="E7" s="62">
        <v>1</v>
      </c>
      <c r="F7" s="62">
        <v>1</v>
      </c>
      <c r="G7" s="86">
        <v>0</v>
      </c>
      <c r="H7" s="86">
        <v>0</v>
      </c>
    </row>
    <row r="8" spans="1:8" ht="27" customHeight="1">
      <c r="A8" s="61">
        <v>2021</v>
      </c>
      <c r="B8" s="62">
        <v>4</v>
      </c>
      <c r="C8" s="62">
        <v>1</v>
      </c>
      <c r="D8" s="62">
        <v>1</v>
      </c>
      <c r="E8" s="62">
        <v>2</v>
      </c>
      <c r="F8" s="86">
        <v>0</v>
      </c>
      <c r="G8" s="86">
        <v>0</v>
      </c>
      <c r="H8" s="86">
        <v>0</v>
      </c>
    </row>
    <row r="9" spans="1:8" ht="27" customHeight="1">
      <c r="A9" s="61">
        <v>2022</v>
      </c>
      <c r="B9" s="62">
        <v>4</v>
      </c>
      <c r="C9" s="62">
        <v>1</v>
      </c>
      <c r="D9" s="62">
        <v>1</v>
      </c>
      <c r="E9" s="62">
        <v>1</v>
      </c>
      <c r="F9" s="62">
        <v>1</v>
      </c>
      <c r="G9" s="86">
        <v>0</v>
      </c>
      <c r="H9" s="86">
        <v>0</v>
      </c>
    </row>
    <row r="10" spans="1:8" s="65" customFormat="1" ht="27" customHeight="1">
      <c r="A10" s="63">
        <v>2023</v>
      </c>
      <c r="B10" s="64">
        <v>4</v>
      </c>
      <c r="C10" s="64">
        <v>1</v>
      </c>
      <c r="D10" s="64">
        <v>1</v>
      </c>
      <c r="E10" s="64">
        <v>1</v>
      </c>
      <c r="F10" s="64">
        <v>1</v>
      </c>
      <c r="G10" s="86">
        <v>0</v>
      </c>
      <c r="H10" s="86">
        <v>0</v>
      </c>
    </row>
    <row r="11" spans="1:8" s="57" customFormat="1" ht="15" customHeight="1">
      <c r="A11" s="66" t="s">
        <v>8</v>
      </c>
      <c r="B11" s="66"/>
      <c r="C11" s="67"/>
      <c r="D11" s="67"/>
      <c r="E11" s="67"/>
      <c r="F11" s="67"/>
      <c r="G11" s="67"/>
      <c r="H11" s="67"/>
    </row>
    <row r="12" spans="1:8" s="57" customFormat="1" ht="15" customHeight="1">
      <c r="A12" s="67" t="s">
        <v>132</v>
      </c>
      <c r="B12" s="68"/>
      <c r="C12" s="68"/>
      <c r="E12" s="67"/>
      <c r="F12" s="67"/>
      <c r="G12" s="67"/>
      <c r="H12" s="69" t="s">
        <v>19</v>
      </c>
    </row>
  </sheetData>
  <mergeCells count="4">
    <mergeCell ref="A1:H1"/>
    <mergeCell ref="A3:A4"/>
    <mergeCell ref="B3:B4"/>
    <mergeCell ref="C3:H3"/>
  </mergeCells>
  <phoneticPr fontId="2" type="noConversion"/>
  <printOptions horizontalCentered="1"/>
  <pageMargins left="0.78740157480314965" right="0.78740157480314965" top="0.98425196850393704" bottom="0.98425196850393704" header="0" footer="0.59055118110236227"/>
  <pageSetup paperSize="9" scale="87" firstPageNumber="80" pageOrder="overThenDown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6</vt:i4>
      </vt:variant>
      <vt:variant>
        <vt:lpstr>이름 지정된 범위</vt:lpstr>
      </vt:variant>
      <vt:variant>
        <vt:i4>1</vt:i4>
      </vt:variant>
    </vt:vector>
  </HeadingPairs>
  <TitlesOfParts>
    <vt:vector size="7" baseType="lpstr">
      <vt:lpstr>Ⅶ-1.광업 및 제조업</vt:lpstr>
      <vt:lpstr>Ⅶ-2.사업체규모별(중분류별)광업 및 제조업(10인이상)</vt:lpstr>
      <vt:lpstr>Ⅶ-3.제조업 중분류별 사업체수 및 종사자수(10인이상)</vt:lpstr>
      <vt:lpstr>Ⅶ-4.산업 및 농공단지</vt:lpstr>
      <vt:lpstr>Ⅶ-5.석유류 소비량</vt:lpstr>
      <vt:lpstr>Ⅶ-6.에너지 관리대상 현황</vt:lpstr>
      <vt:lpstr>'Ⅶ-6.에너지 관리대상 현황'!Print_Area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2019-10-16T14:29:25Z</cp:lastPrinted>
  <dcterms:created xsi:type="dcterms:W3CDTF">2010-02-17T08:52:26Z</dcterms:created>
  <dcterms:modified xsi:type="dcterms:W3CDTF">2025-06-26T05:52:03Z</dcterms:modified>
</cp:coreProperties>
</file>